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lamalar" sheetId="1" state="visible" r:id="rId1"/>
    <sheet xmlns:r="http://schemas.openxmlformats.org/officeDocument/2006/relationships" name="Vardiya Tanımları" sheetId="2" state="visible" r:id="rId2"/>
    <sheet xmlns:r="http://schemas.openxmlformats.org/officeDocument/2006/relationships" name="İkili Vardiya" sheetId="3" state="visible" r:id="rId3"/>
    <sheet xmlns:r="http://schemas.openxmlformats.org/officeDocument/2006/relationships" name="Üçlü Vardiya" sheetId="4" state="visible" r:id="rId4"/>
    <sheet xmlns:r="http://schemas.openxmlformats.org/officeDocument/2006/relationships" name="Dörtlü Vardiya" sheetId="5" state="visible" r:id="rId5"/>
    <sheet xmlns:r="http://schemas.openxmlformats.org/officeDocument/2006/relationships" name="Çağrı Merkezi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64E3B"/>
      <sz val="15"/>
    </font>
    <font>
      <b val="1"/>
      <color rgb="00FFFFFF"/>
    </font>
    <font>
      <i val="1"/>
      <color rgb="00064E3B"/>
      <sz val="9"/>
    </font>
    <font>
      <color rgb="00374151"/>
      <sz val="9"/>
    </font>
    <font>
      <b val="1"/>
    </font>
    <font>
      <b val="1"/>
      <color rgb="00064E3B"/>
      <sz val="14"/>
    </font>
  </fonts>
  <fills count="8">
    <fill>
      <patternFill/>
    </fill>
    <fill>
      <patternFill patternType="gray125"/>
    </fill>
    <fill>
      <patternFill patternType="solid">
        <fgColor rgb="00064E3B"/>
      </patternFill>
    </fill>
    <fill>
      <patternFill patternType="solid">
        <fgColor rgb="00FEF3C7"/>
      </patternFill>
    </fill>
    <fill>
      <patternFill patternType="solid">
        <fgColor rgb="00E0E7FF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ill>
        <patternFill patternType="solid">
          <fgColor rgb="00FEF3C7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C7D2FE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Vardiya çizelgesi — nasıl kullanılır?</t>
        </is>
      </c>
    </row>
    <row r="3">
      <c r="A3" s="2" t="inlineStr">
        <is>
          <t>Kullanım:</t>
        </is>
      </c>
    </row>
    <row r="4">
      <c r="A4" s="3" t="inlineStr">
        <is>
          <t>1. Kullanmak istediğiniz sekmeyi seçin: İkili (2'li), Üçlü (3'lü), Dörtlü (4'lü) ya da Çağrı Merkezi. Ekip ve ad soyad sütunlarını kendi personelinizle doldurun.</t>
        </is>
      </c>
    </row>
    <row r="5">
      <c r="A5" s="3" t="inlineStr">
        <is>
          <t>2. Gün hücrelerindeki kodları listeden değiştirebilirsiniz: S sabah, A akşam, G gece, O orta, İ izin / hafta tatili.</t>
        </is>
      </c>
    </row>
    <row r="6">
      <c r="A6" s="3" t="inlineStr">
        <is>
          <t>3. "Aylık Saat" ve "Ort. Haftalık Saat" otomatik hesaplanır; haftalık ortalama 45 saati aşarsa hücre kırmızı olur. Altta her gün her vardiyada kaç kişi olduğu sayılır.</t>
        </is>
      </c>
    </row>
    <row r="7">
      <c r="A7" s="2" t="inlineStr">
        <is>
          <t>Yasal sınırlar (4857 sayılı İş Kanunu):</t>
        </is>
      </c>
    </row>
    <row r="8">
      <c r="A8" s="3" t="inlineStr">
        <is>
          <t>• Haftalık çalışma süresi en çok 45 saattir; günlük çalışma 11 saati aşamaz (m.63).</t>
        </is>
      </c>
    </row>
    <row r="9">
      <c r="A9" s="3" t="inlineStr">
        <is>
          <t>• Gece çalışması (20:00-06:00 arası) 7,5 saati geçemez (m.69).</t>
        </is>
      </c>
    </row>
    <row r="10">
      <c r="A10" s="3" t="inlineStr">
        <is>
          <t>• 7,5 saate kadar süren işlerde en az 30 dakika ara dinlenme verilir ve ara dinlenme çalışma süresinden sayılmaz (m.68); 8 saatlik vardiyada fiilî çalışma 7,5 saattir.</t>
        </is>
      </c>
    </row>
    <row r="11">
      <c r="A11" s="3" t="inlineStr">
        <is>
          <t>• İşçiye yedi günlük bir zaman dilimi içinde kesintisiz en az 24 saat hafta tatili verilir (m.46).</t>
        </is>
      </c>
    </row>
    <row r="12">
      <c r="A12" s="3" t="inlineStr">
        <is>
          <t>• 45 saati aşan çalışma fazla çalışmadır ve %50 zamlı ödenir; yıllık toplam 270 saati aşamaz (m.41).</t>
        </is>
      </c>
    </row>
    <row r="13">
      <c r="A13" s="2" t="inlineStr">
        <is>
          <t>Dikkat:</t>
        </is>
      </c>
    </row>
    <row r="14">
      <c r="A14" s="3" t="inlineStr">
        <is>
          <t>• Örnek düzenler başlangıç içindir; iş yerinizin çalışma saatlerine, toplu sözleşmeye ve sektör kurallarına göre uyarlayın. Bu şablon bilgilendirme amaçlıdır; hukuki görüş değildir.</t>
        </is>
      </c>
    </row>
    <row r="17">
      <c r="A17" s="4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17"/>
  </mergeCells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6" customWidth="1" min="3" max="3"/>
    <col width="12" customWidth="1" min="4" max="4"/>
  </cols>
  <sheetData>
    <row r="1">
      <c r="A1" s="5" t="inlineStr">
        <is>
          <t>Vardiya çizelgesi — vardiya kodları</t>
        </is>
      </c>
    </row>
    <row r="3">
      <c r="A3" s="6" t="inlineStr">
        <is>
          <t>Kod</t>
        </is>
      </c>
      <c r="B3" s="6" t="inlineStr">
        <is>
          <t>Vardiya</t>
        </is>
      </c>
      <c r="C3" s="6" t="inlineStr">
        <is>
          <t>Saat</t>
        </is>
      </c>
      <c r="D3" s="6" t="inlineStr">
        <is>
          <t>Çalışma (saat)</t>
        </is>
      </c>
    </row>
    <row r="4">
      <c r="A4" s="7" t="inlineStr">
        <is>
          <t>S</t>
        </is>
      </c>
      <c r="B4" s="7" t="inlineStr">
        <is>
          <t>Sabah</t>
        </is>
      </c>
      <c r="C4" s="7" t="inlineStr">
        <is>
          <t>08:00-16:00</t>
        </is>
      </c>
      <c r="D4" s="7" t="n">
        <v>7.5</v>
      </c>
    </row>
    <row r="5">
      <c r="A5" s="8" t="inlineStr">
        <is>
          <t>A</t>
        </is>
      </c>
      <c r="B5" s="8" t="inlineStr">
        <is>
          <t>Akşam</t>
        </is>
      </c>
      <c r="C5" s="8" t="inlineStr">
        <is>
          <t>16:00-24:00</t>
        </is>
      </c>
      <c r="D5" s="8" t="n">
        <v>7.5</v>
      </c>
    </row>
    <row r="6">
      <c r="A6" s="9" t="inlineStr">
        <is>
          <t>G</t>
        </is>
      </c>
      <c r="B6" s="9" t="inlineStr">
        <is>
          <t>Gece</t>
        </is>
      </c>
      <c r="C6" s="9" t="inlineStr">
        <is>
          <t>00:00-08:00</t>
        </is>
      </c>
      <c r="D6" s="9" t="n">
        <v>7.5</v>
      </c>
    </row>
    <row r="7">
      <c r="A7" s="10" t="inlineStr">
        <is>
          <t>O</t>
        </is>
      </c>
      <c r="B7" s="10" t="inlineStr">
        <is>
          <t>Orta (çağrı merkezi)</t>
        </is>
      </c>
      <c r="C7" s="10" t="inlineStr">
        <is>
          <t>12:00-20:00</t>
        </is>
      </c>
      <c r="D7" s="10" t="n">
        <v>7.5</v>
      </c>
    </row>
    <row r="8">
      <c r="A8" s="11" t="inlineStr">
        <is>
          <t>İ</t>
        </is>
      </c>
      <c r="B8" s="11" t="inlineStr">
        <is>
          <t>İzin / hafta tatili</t>
        </is>
      </c>
      <c r="C8" s="11" t="inlineStr">
        <is>
          <t>—</t>
        </is>
      </c>
      <c r="D8" s="11" t="n">
        <v>0</v>
      </c>
    </row>
    <row r="10">
      <c r="A10" s="12" t="inlineStr">
        <is>
          <t>Vardiyalar 8 saattir; 30 dakika ara dinlenme çalışma süresinden sayılmaz, fiilî çalışma 7,5 saattir (İş Kanunu m.68). "Aylık Saat" formülleri 7,5 saati kullanır; farklı süre kullanıyorsanız formüldeki 7.5 değerini güncelleyin.</t>
        </is>
      </c>
    </row>
    <row r="11"/>
    <row r="12"/>
    <row r="14">
      <c r="A14" s="4" t="inlineStr">
        <is>
          <t>Bu şablon qray.app tarafından ücretsiz hazırlanmıştır — puantajı giriş-çıkıştan otomatik hesaplamak için: https://qray.app</t>
        </is>
      </c>
    </row>
  </sheetData>
  <mergeCells count="2">
    <mergeCell ref="A10:D12"/>
    <mergeCell ref="A14:D14"/>
  </mergeCells>
  <hyperlinks>
    <hyperlink xmlns:r="http://schemas.openxmlformats.org/officeDocument/2006/relationships" ref="A14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0" customWidth="1" min="34" max="34"/>
    <col width="11" customWidth="1" min="35" max="35"/>
  </cols>
  <sheetData>
    <row r="1">
      <c r="A1" s="5" t="inlineStr">
        <is>
          <t>İkili Vardiya</t>
        </is>
      </c>
    </row>
    <row r="2">
      <c r="A2" s="13" t="inlineStr">
        <is>
          <t>İki vardiya (08-16, 16-24); ekipler haftalık dönüşümlü, haftada 2 gün izin.</t>
        </is>
      </c>
    </row>
    <row r="4" ht="34" customHeight="1">
      <c r="A4" s="6" t="inlineStr">
        <is>
          <t>Ekip</t>
        </is>
      </c>
      <c r="B4" s="6" t="inlineStr">
        <is>
          <t>Ad Soyad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Aylık Saat</t>
        </is>
      </c>
      <c r="AI4" s="6" t="inlineStr">
        <is>
          <t>Ort. Haftalık Saat</t>
        </is>
      </c>
    </row>
    <row r="5">
      <c r="A5" s="14" t="inlineStr">
        <is>
          <t>A</t>
        </is>
      </c>
      <c r="B5" s="15" t="inlineStr">
        <is>
          <t>A ekibi personel 1</t>
        </is>
      </c>
      <c r="C5" s="14" t="inlineStr">
        <is>
          <t>S</t>
        </is>
      </c>
      <c r="D5" s="14" t="inlineStr">
        <is>
          <t>S</t>
        </is>
      </c>
      <c r="E5" s="14" t="inlineStr">
        <is>
          <t>S</t>
        </is>
      </c>
      <c r="F5" s="14" t="inlineStr">
        <is>
          <t>S</t>
        </is>
      </c>
      <c r="G5" s="14" t="inlineStr">
        <is>
          <t>S</t>
        </is>
      </c>
      <c r="H5" s="14" t="inlineStr">
        <is>
          <t>İ</t>
        </is>
      </c>
      <c r="I5" s="14" t="inlineStr">
        <is>
          <t>İ</t>
        </is>
      </c>
      <c r="J5" s="14" t="inlineStr">
        <is>
          <t>A</t>
        </is>
      </c>
      <c r="K5" s="14" t="inlineStr">
        <is>
          <t>A</t>
        </is>
      </c>
      <c r="L5" s="14" t="inlineStr">
        <is>
          <t>A</t>
        </is>
      </c>
      <c r="M5" s="14" t="inlineStr">
        <is>
          <t>A</t>
        </is>
      </c>
      <c r="N5" s="14" t="inlineStr">
        <is>
          <t>A</t>
        </is>
      </c>
      <c r="O5" s="14" t="inlineStr">
        <is>
          <t>İ</t>
        </is>
      </c>
      <c r="P5" s="14" t="inlineStr">
        <is>
          <t>İ</t>
        </is>
      </c>
      <c r="Q5" s="14" t="inlineStr">
        <is>
          <t>S</t>
        </is>
      </c>
      <c r="R5" s="14" t="inlineStr">
        <is>
          <t>S</t>
        </is>
      </c>
      <c r="S5" s="14" t="inlineStr">
        <is>
          <t>S</t>
        </is>
      </c>
      <c r="T5" s="14" t="inlineStr">
        <is>
          <t>S</t>
        </is>
      </c>
      <c r="U5" s="14" t="inlineStr">
        <is>
          <t>S</t>
        </is>
      </c>
      <c r="V5" s="14" t="inlineStr">
        <is>
          <t>İ</t>
        </is>
      </c>
      <c r="W5" s="14" t="inlineStr">
        <is>
          <t>İ</t>
        </is>
      </c>
      <c r="X5" s="14" t="inlineStr">
        <is>
          <t>A</t>
        </is>
      </c>
      <c r="Y5" s="14" t="inlineStr">
        <is>
          <t>A</t>
        </is>
      </c>
      <c r="Z5" s="14" t="inlineStr">
        <is>
          <t>A</t>
        </is>
      </c>
      <c r="AA5" s="14" t="inlineStr">
        <is>
          <t>A</t>
        </is>
      </c>
      <c r="AB5" s="14" t="inlineStr">
        <is>
          <t>A</t>
        </is>
      </c>
      <c r="AC5" s="14" t="inlineStr">
        <is>
          <t>İ</t>
        </is>
      </c>
      <c r="AD5" s="14" t="inlineStr">
        <is>
          <t>İ</t>
        </is>
      </c>
      <c r="AE5" s="14" t="inlineStr">
        <is>
          <t>S</t>
        </is>
      </c>
      <c r="AF5" s="14" t="inlineStr">
        <is>
          <t>S</t>
        </is>
      </c>
      <c r="AG5" s="14" t="inlineStr">
        <is>
          <t>S</t>
        </is>
      </c>
      <c r="AH5" s="15">
        <f>7.5*COUNTIF(C5:AG5,"S")+7.5*COUNTIF(C5:AG5,"A")</f>
        <v/>
      </c>
      <c r="AI5" s="15">
        <f>ROUND(AH5/(31/7),1)</f>
        <v/>
      </c>
    </row>
    <row r="6">
      <c r="A6" s="14" t="inlineStr">
        <is>
          <t>A</t>
        </is>
      </c>
      <c r="B6" s="15" t="inlineStr">
        <is>
          <t>A ekibi personel 2</t>
        </is>
      </c>
      <c r="C6" s="14" t="inlineStr">
        <is>
          <t>S</t>
        </is>
      </c>
      <c r="D6" s="14" t="inlineStr">
        <is>
          <t>S</t>
        </is>
      </c>
      <c r="E6" s="14" t="inlineStr">
        <is>
          <t>S</t>
        </is>
      </c>
      <c r="F6" s="14" t="inlineStr">
        <is>
          <t>S</t>
        </is>
      </c>
      <c r="G6" s="14" t="inlineStr">
        <is>
          <t>S</t>
        </is>
      </c>
      <c r="H6" s="14" t="inlineStr">
        <is>
          <t>İ</t>
        </is>
      </c>
      <c r="I6" s="14" t="inlineStr">
        <is>
          <t>İ</t>
        </is>
      </c>
      <c r="J6" s="14" t="inlineStr">
        <is>
          <t>A</t>
        </is>
      </c>
      <c r="K6" s="14" t="inlineStr">
        <is>
          <t>A</t>
        </is>
      </c>
      <c r="L6" s="14" t="inlineStr">
        <is>
          <t>A</t>
        </is>
      </c>
      <c r="M6" s="14" t="inlineStr">
        <is>
          <t>A</t>
        </is>
      </c>
      <c r="N6" s="14" t="inlineStr">
        <is>
          <t>A</t>
        </is>
      </c>
      <c r="O6" s="14" t="inlineStr">
        <is>
          <t>İ</t>
        </is>
      </c>
      <c r="P6" s="14" t="inlineStr">
        <is>
          <t>İ</t>
        </is>
      </c>
      <c r="Q6" s="14" t="inlineStr">
        <is>
          <t>S</t>
        </is>
      </c>
      <c r="R6" s="14" t="inlineStr">
        <is>
          <t>S</t>
        </is>
      </c>
      <c r="S6" s="14" t="inlineStr">
        <is>
          <t>S</t>
        </is>
      </c>
      <c r="T6" s="14" t="inlineStr">
        <is>
          <t>S</t>
        </is>
      </c>
      <c r="U6" s="14" t="inlineStr">
        <is>
          <t>S</t>
        </is>
      </c>
      <c r="V6" s="14" t="inlineStr">
        <is>
          <t>İ</t>
        </is>
      </c>
      <c r="W6" s="14" t="inlineStr">
        <is>
          <t>İ</t>
        </is>
      </c>
      <c r="X6" s="14" t="inlineStr">
        <is>
          <t>A</t>
        </is>
      </c>
      <c r="Y6" s="14" t="inlineStr">
        <is>
          <t>A</t>
        </is>
      </c>
      <c r="Z6" s="14" t="inlineStr">
        <is>
          <t>A</t>
        </is>
      </c>
      <c r="AA6" s="14" t="inlineStr">
        <is>
          <t>A</t>
        </is>
      </c>
      <c r="AB6" s="14" t="inlineStr">
        <is>
          <t>A</t>
        </is>
      </c>
      <c r="AC6" s="14" t="inlineStr">
        <is>
          <t>İ</t>
        </is>
      </c>
      <c r="AD6" s="14" t="inlineStr">
        <is>
          <t>İ</t>
        </is>
      </c>
      <c r="AE6" s="14" t="inlineStr">
        <is>
          <t>S</t>
        </is>
      </c>
      <c r="AF6" s="14" t="inlineStr">
        <is>
          <t>S</t>
        </is>
      </c>
      <c r="AG6" s="14" t="inlineStr">
        <is>
          <t>S</t>
        </is>
      </c>
      <c r="AH6" s="15">
        <f>7.5*COUNTIF(C6:AG6,"S")+7.5*COUNTIF(C6:AG6,"A")</f>
        <v/>
      </c>
      <c r="AI6" s="15">
        <f>ROUND(AH6/(31/7),1)</f>
        <v/>
      </c>
    </row>
    <row r="7">
      <c r="A7" s="14" t="inlineStr">
        <is>
          <t>A</t>
        </is>
      </c>
      <c r="B7" s="15" t="inlineStr">
        <is>
          <t>A ekibi personel 3</t>
        </is>
      </c>
      <c r="C7" s="14" t="inlineStr">
        <is>
          <t>S</t>
        </is>
      </c>
      <c r="D7" s="14" t="inlineStr">
        <is>
          <t>S</t>
        </is>
      </c>
      <c r="E7" s="14" t="inlineStr">
        <is>
          <t>S</t>
        </is>
      </c>
      <c r="F7" s="14" t="inlineStr">
        <is>
          <t>S</t>
        </is>
      </c>
      <c r="G7" s="14" t="inlineStr">
        <is>
          <t>S</t>
        </is>
      </c>
      <c r="H7" s="14" t="inlineStr">
        <is>
          <t>İ</t>
        </is>
      </c>
      <c r="I7" s="14" t="inlineStr">
        <is>
          <t>İ</t>
        </is>
      </c>
      <c r="J7" s="14" t="inlineStr">
        <is>
          <t>A</t>
        </is>
      </c>
      <c r="K7" s="14" t="inlineStr">
        <is>
          <t>A</t>
        </is>
      </c>
      <c r="L7" s="14" t="inlineStr">
        <is>
          <t>A</t>
        </is>
      </c>
      <c r="M7" s="14" t="inlineStr">
        <is>
          <t>A</t>
        </is>
      </c>
      <c r="N7" s="14" t="inlineStr">
        <is>
          <t>A</t>
        </is>
      </c>
      <c r="O7" s="14" t="inlineStr">
        <is>
          <t>İ</t>
        </is>
      </c>
      <c r="P7" s="14" t="inlineStr">
        <is>
          <t>İ</t>
        </is>
      </c>
      <c r="Q7" s="14" t="inlineStr">
        <is>
          <t>S</t>
        </is>
      </c>
      <c r="R7" s="14" t="inlineStr">
        <is>
          <t>S</t>
        </is>
      </c>
      <c r="S7" s="14" t="inlineStr">
        <is>
          <t>S</t>
        </is>
      </c>
      <c r="T7" s="14" t="inlineStr">
        <is>
          <t>S</t>
        </is>
      </c>
      <c r="U7" s="14" t="inlineStr">
        <is>
          <t>S</t>
        </is>
      </c>
      <c r="V7" s="14" t="inlineStr">
        <is>
          <t>İ</t>
        </is>
      </c>
      <c r="W7" s="14" t="inlineStr">
        <is>
          <t>İ</t>
        </is>
      </c>
      <c r="X7" s="14" t="inlineStr">
        <is>
          <t>A</t>
        </is>
      </c>
      <c r="Y7" s="14" t="inlineStr">
        <is>
          <t>A</t>
        </is>
      </c>
      <c r="Z7" s="14" t="inlineStr">
        <is>
          <t>A</t>
        </is>
      </c>
      <c r="AA7" s="14" t="inlineStr">
        <is>
          <t>A</t>
        </is>
      </c>
      <c r="AB7" s="14" t="inlineStr">
        <is>
          <t>A</t>
        </is>
      </c>
      <c r="AC7" s="14" t="inlineStr">
        <is>
          <t>İ</t>
        </is>
      </c>
      <c r="AD7" s="14" t="inlineStr">
        <is>
          <t>İ</t>
        </is>
      </c>
      <c r="AE7" s="14" t="inlineStr">
        <is>
          <t>S</t>
        </is>
      </c>
      <c r="AF7" s="14" t="inlineStr">
        <is>
          <t>S</t>
        </is>
      </c>
      <c r="AG7" s="14" t="inlineStr">
        <is>
          <t>S</t>
        </is>
      </c>
      <c r="AH7" s="15">
        <f>7.5*COUNTIF(C7:AG7,"S")+7.5*COUNTIF(C7:AG7,"A")</f>
        <v/>
      </c>
      <c r="AI7" s="15">
        <f>ROUND(AH7/(31/7),1)</f>
        <v/>
      </c>
    </row>
    <row r="8">
      <c r="A8" s="14" t="inlineStr">
        <is>
          <t>A</t>
        </is>
      </c>
      <c r="B8" s="15" t="inlineStr">
        <is>
          <t>A ekibi personel 4</t>
        </is>
      </c>
      <c r="C8" s="14" t="inlineStr">
        <is>
          <t>S</t>
        </is>
      </c>
      <c r="D8" s="14" t="inlineStr">
        <is>
          <t>S</t>
        </is>
      </c>
      <c r="E8" s="14" t="inlineStr">
        <is>
          <t>S</t>
        </is>
      </c>
      <c r="F8" s="14" t="inlineStr">
        <is>
          <t>S</t>
        </is>
      </c>
      <c r="G8" s="14" t="inlineStr">
        <is>
          <t>S</t>
        </is>
      </c>
      <c r="H8" s="14" t="inlineStr">
        <is>
          <t>İ</t>
        </is>
      </c>
      <c r="I8" s="14" t="inlineStr">
        <is>
          <t>İ</t>
        </is>
      </c>
      <c r="J8" s="14" t="inlineStr">
        <is>
          <t>A</t>
        </is>
      </c>
      <c r="K8" s="14" t="inlineStr">
        <is>
          <t>A</t>
        </is>
      </c>
      <c r="L8" s="14" t="inlineStr">
        <is>
          <t>A</t>
        </is>
      </c>
      <c r="M8" s="14" t="inlineStr">
        <is>
          <t>A</t>
        </is>
      </c>
      <c r="N8" s="14" t="inlineStr">
        <is>
          <t>A</t>
        </is>
      </c>
      <c r="O8" s="14" t="inlineStr">
        <is>
          <t>İ</t>
        </is>
      </c>
      <c r="P8" s="14" t="inlineStr">
        <is>
          <t>İ</t>
        </is>
      </c>
      <c r="Q8" s="14" t="inlineStr">
        <is>
          <t>S</t>
        </is>
      </c>
      <c r="R8" s="14" t="inlineStr">
        <is>
          <t>S</t>
        </is>
      </c>
      <c r="S8" s="14" t="inlineStr">
        <is>
          <t>S</t>
        </is>
      </c>
      <c r="T8" s="14" t="inlineStr">
        <is>
          <t>S</t>
        </is>
      </c>
      <c r="U8" s="14" t="inlineStr">
        <is>
          <t>S</t>
        </is>
      </c>
      <c r="V8" s="14" t="inlineStr">
        <is>
          <t>İ</t>
        </is>
      </c>
      <c r="W8" s="14" t="inlineStr">
        <is>
          <t>İ</t>
        </is>
      </c>
      <c r="X8" s="14" t="inlineStr">
        <is>
          <t>A</t>
        </is>
      </c>
      <c r="Y8" s="14" t="inlineStr">
        <is>
          <t>A</t>
        </is>
      </c>
      <c r="Z8" s="14" t="inlineStr">
        <is>
          <t>A</t>
        </is>
      </c>
      <c r="AA8" s="14" t="inlineStr">
        <is>
          <t>A</t>
        </is>
      </c>
      <c r="AB8" s="14" t="inlineStr">
        <is>
          <t>A</t>
        </is>
      </c>
      <c r="AC8" s="14" t="inlineStr">
        <is>
          <t>İ</t>
        </is>
      </c>
      <c r="AD8" s="14" t="inlineStr">
        <is>
          <t>İ</t>
        </is>
      </c>
      <c r="AE8" s="14" t="inlineStr">
        <is>
          <t>S</t>
        </is>
      </c>
      <c r="AF8" s="14" t="inlineStr">
        <is>
          <t>S</t>
        </is>
      </c>
      <c r="AG8" s="14" t="inlineStr">
        <is>
          <t>S</t>
        </is>
      </c>
      <c r="AH8" s="15">
        <f>7.5*COUNTIF(C8:AG8,"S")+7.5*COUNTIF(C8:AG8,"A")</f>
        <v/>
      </c>
      <c r="AI8" s="15">
        <f>ROUND(AH8/(31/7),1)</f>
        <v/>
      </c>
    </row>
    <row r="9">
      <c r="A9" s="14" t="inlineStr">
        <is>
          <t>B</t>
        </is>
      </c>
      <c r="B9" s="15" t="inlineStr">
        <is>
          <t>B ekibi personel 1</t>
        </is>
      </c>
      <c r="C9" s="14" t="inlineStr">
        <is>
          <t>A</t>
        </is>
      </c>
      <c r="D9" s="14" t="inlineStr">
        <is>
          <t>A</t>
        </is>
      </c>
      <c r="E9" s="14" t="inlineStr">
        <is>
          <t>A</t>
        </is>
      </c>
      <c r="F9" s="14" t="inlineStr">
        <is>
          <t>A</t>
        </is>
      </c>
      <c r="G9" s="14" t="inlineStr">
        <is>
          <t>A</t>
        </is>
      </c>
      <c r="H9" s="14" t="inlineStr">
        <is>
          <t>İ</t>
        </is>
      </c>
      <c r="I9" s="14" t="inlineStr">
        <is>
          <t>İ</t>
        </is>
      </c>
      <c r="J9" s="14" t="inlineStr">
        <is>
          <t>S</t>
        </is>
      </c>
      <c r="K9" s="14" t="inlineStr">
        <is>
          <t>S</t>
        </is>
      </c>
      <c r="L9" s="14" t="inlineStr">
        <is>
          <t>S</t>
        </is>
      </c>
      <c r="M9" s="14" t="inlineStr">
        <is>
          <t>S</t>
        </is>
      </c>
      <c r="N9" s="14" t="inlineStr">
        <is>
          <t>S</t>
        </is>
      </c>
      <c r="O9" s="14" t="inlineStr">
        <is>
          <t>İ</t>
        </is>
      </c>
      <c r="P9" s="14" t="inlineStr">
        <is>
          <t>İ</t>
        </is>
      </c>
      <c r="Q9" s="14" t="inlineStr">
        <is>
          <t>A</t>
        </is>
      </c>
      <c r="R9" s="14" t="inlineStr">
        <is>
          <t>A</t>
        </is>
      </c>
      <c r="S9" s="14" t="inlineStr">
        <is>
          <t>A</t>
        </is>
      </c>
      <c r="T9" s="14" t="inlineStr">
        <is>
          <t>A</t>
        </is>
      </c>
      <c r="U9" s="14" t="inlineStr">
        <is>
          <t>A</t>
        </is>
      </c>
      <c r="V9" s="14" t="inlineStr">
        <is>
          <t>İ</t>
        </is>
      </c>
      <c r="W9" s="14" t="inlineStr">
        <is>
          <t>İ</t>
        </is>
      </c>
      <c r="X9" s="14" t="inlineStr">
        <is>
          <t>S</t>
        </is>
      </c>
      <c r="Y9" s="14" t="inlineStr">
        <is>
          <t>S</t>
        </is>
      </c>
      <c r="Z9" s="14" t="inlineStr">
        <is>
          <t>S</t>
        </is>
      </c>
      <c r="AA9" s="14" t="inlineStr">
        <is>
          <t>S</t>
        </is>
      </c>
      <c r="AB9" s="14" t="inlineStr">
        <is>
          <t>S</t>
        </is>
      </c>
      <c r="AC9" s="14" t="inlineStr">
        <is>
          <t>İ</t>
        </is>
      </c>
      <c r="AD9" s="14" t="inlineStr">
        <is>
          <t>İ</t>
        </is>
      </c>
      <c r="AE9" s="14" t="inlineStr">
        <is>
          <t>A</t>
        </is>
      </c>
      <c r="AF9" s="14" t="inlineStr">
        <is>
          <t>A</t>
        </is>
      </c>
      <c r="AG9" s="14" t="inlineStr">
        <is>
          <t>A</t>
        </is>
      </c>
      <c r="AH9" s="15">
        <f>7.5*COUNTIF(C9:AG9,"S")+7.5*COUNTIF(C9:AG9,"A")</f>
        <v/>
      </c>
      <c r="AI9" s="15">
        <f>ROUND(AH9/(31/7),1)</f>
        <v/>
      </c>
    </row>
    <row r="10">
      <c r="A10" s="14" t="inlineStr">
        <is>
          <t>B</t>
        </is>
      </c>
      <c r="B10" s="15" t="inlineStr">
        <is>
          <t>B ekibi personel 2</t>
        </is>
      </c>
      <c r="C10" s="14" t="inlineStr">
        <is>
          <t>A</t>
        </is>
      </c>
      <c r="D10" s="14" t="inlineStr">
        <is>
          <t>A</t>
        </is>
      </c>
      <c r="E10" s="14" t="inlineStr">
        <is>
          <t>A</t>
        </is>
      </c>
      <c r="F10" s="14" t="inlineStr">
        <is>
          <t>A</t>
        </is>
      </c>
      <c r="G10" s="14" t="inlineStr">
        <is>
          <t>A</t>
        </is>
      </c>
      <c r="H10" s="14" t="inlineStr">
        <is>
          <t>İ</t>
        </is>
      </c>
      <c r="I10" s="14" t="inlineStr">
        <is>
          <t>İ</t>
        </is>
      </c>
      <c r="J10" s="14" t="inlineStr">
        <is>
          <t>S</t>
        </is>
      </c>
      <c r="K10" s="14" t="inlineStr">
        <is>
          <t>S</t>
        </is>
      </c>
      <c r="L10" s="14" t="inlineStr">
        <is>
          <t>S</t>
        </is>
      </c>
      <c r="M10" s="14" t="inlineStr">
        <is>
          <t>S</t>
        </is>
      </c>
      <c r="N10" s="14" t="inlineStr">
        <is>
          <t>S</t>
        </is>
      </c>
      <c r="O10" s="14" t="inlineStr">
        <is>
          <t>İ</t>
        </is>
      </c>
      <c r="P10" s="14" t="inlineStr">
        <is>
          <t>İ</t>
        </is>
      </c>
      <c r="Q10" s="14" t="inlineStr">
        <is>
          <t>A</t>
        </is>
      </c>
      <c r="R10" s="14" t="inlineStr">
        <is>
          <t>A</t>
        </is>
      </c>
      <c r="S10" s="14" t="inlineStr">
        <is>
          <t>A</t>
        </is>
      </c>
      <c r="T10" s="14" t="inlineStr">
        <is>
          <t>A</t>
        </is>
      </c>
      <c r="U10" s="14" t="inlineStr">
        <is>
          <t>A</t>
        </is>
      </c>
      <c r="V10" s="14" t="inlineStr">
        <is>
          <t>İ</t>
        </is>
      </c>
      <c r="W10" s="14" t="inlineStr">
        <is>
          <t>İ</t>
        </is>
      </c>
      <c r="X10" s="14" t="inlineStr">
        <is>
          <t>S</t>
        </is>
      </c>
      <c r="Y10" s="14" t="inlineStr">
        <is>
          <t>S</t>
        </is>
      </c>
      <c r="Z10" s="14" t="inlineStr">
        <is>
          <t>S</t>
        </is>
      </c>
      <c r="AA10" s="14" t="inlineStr">
        <is>
          <t>S</t>
        </is>
      </c>
      <c r="AB10" s="14" t="inlineStr">
        <is>
          <t>S</t>
        </is>
      </c>
      <c r="AC10" s="14" t="inlineStr">
        <is>
          <t>İ</t>
        </is>
      </c>
      <c r="AD10" s="14" t="inlineStr">
        <is>
          <t>İ</t>
        </is>
      </c>
      <c r="AE10" s="14" t="inlineStr">
        <is>
          <t>A</t>
        </is>
      </c>
      <c r="AF10" s="14" t="inlineStr">
        <is>
          <t>A</t>
        </is>
      </c>
      <c r="AG10" s="14" t="inlineStr">
        <is>
          <t>A</t>
        </is>
      </c>
      <c r="AH10" s="15">
        <f>7.5*COUNTIF(C10:AG10,"S")+7.5*COUNTIF(C10:AG10,"A")</f>
        <v/>
      </c>
      <c r="AI10" s="15">
        <f>ROUND(AH10/(31/7),1)</f>
        <v/>
      </c>
    </row>
    <row r="11">
      <c r="A11" s="14" t="inlineStr">
        <is>
          <t>B</t>
        </is>
      </c>
      <c r="B11" s="15" t="inlineStr">
        <is>
          <t>B ekibi personel 3</t>
        </is>
      </c>
      <c r="C11" s="14" t="inlineStr">
        <is>
          <t>A</t>
        </is>
      </c>
      <c r="D11" s="14" t="inlineStr">
        <is>
          <t>A</t>
        </is>
      </c>
      <c r="E11" s="14" t="inlineStr">
        <is>
          <t>A</t>
        </is>
      </c>
      <c r="F11" s="14" t="inlineStr">
        <is>
          <t>A</t>
        </is>
      </c>
      <c r="G11" s="14" t="inlineStr">
        <is>
          <t>A</t>
        </is>
      </c>
      <c r="H11" s="14" t="inlineStr">
        <is>
          <t>İ</t>
        </is>
      </c>
      <c r="I11" s="14" t="inlineStr">
        <is>
          <t>İ</t>
        </is>
      </c>
      <c r="J11" s="14" t="inlineStr">
        <is>
          <t>S</t>
        </is>
      </c>
      <c r="K11" s="14" t="inlineStr">
        <is>
          <t>S</t>
        </is>
      </c>
      <c r="L11" s="14" t="inlineStr">
        <is>
          <t>S</t>
        </is>
      </c>
      <c r="M11" s="14" t="inlineStr">
        <is>
          <t>S</t>
        </is>
      </c>
      <c r="N11" s="14" t="inlineStr">
        <is>
          <t>S</t>
        </is>
      </c>
      <c r="O11" s="14" t="inlineStr">
        <is>
          <t>İ</t>
        </is>
      </c>
      <c r="P11" s="14" t="inlineStr">
        <is>
          <t>İ</t>
        </is>
      </c>
      <c r="Q11" s="14" t="inlineStr">
        <is>
          <t>A</t>
        </is>
      </c>
      <c r="R11" s="14" t="inlineStr">
        <is>
          <t>A</t>
        </is>
      </c>
      <c r="S11" s="14" t="inlineStr">
        <is>
          <t>A</t>
        </is>
      </c>
      <c r="T11" s="14" t="inlineStr">
        <is>
          <t>A</t>
        </is>
      </c>
      <c r="U11" s="14" t="inlineStr">
        <is>
          <t>A</t>
        </is>
      </c>
      <c r="V11" s="14" t="inlineStr">
        <is>
          <t>İ</t>
        </is>
      </c>
      <c r="W11" s="14" t="inlineStr">
        <is>
          <t>İ</t>
        </is>
      </c>
      <c r="X11" s="14" t="inlineStr">
        <is>
          <t>S</t>
        </is>
      </c>
      <c r="Y11" s="14" t="inlineStr">
        <is>
          <t>S</t>
        </is>
      </c>
      <c r="Z11" s="14" t="inlineStr">
        <is>
          <t>S</t>
        </is>
      </c>
      <c r="AA11" s="14" t="inlineStr">
        <is>
          <t>S</t>
        </is>
      </c>
      <c r="AB11" s="14" t="inlineStr">
        <is>
          <t>S</t>
        </is>
      </c>
      <c r="AC11" s="14" t="inlineStr">
        <is>
          <t>İ</t>
        </is>
      </c>
      <c r="AD11" s="14" t="inlineStr">
        <is>
          <t>İ</t>
        </is>
      </c>
      <c r="AE11" s="14" t="inlineStr">
        <is>
          <t>A</t>
        </is>
      </c>
      <c r="AF11" s="14" t="inlineStr">
        <is>
          <t>A</t>
        </is>
      </c>
      <c r="AG11" s="14" t="inlineStr">
        <is>
          <t>A</t>
        </is>
      </c>
      <c r="AH11" s="15">
        <f>7.5*COUNTIF(C11:AG11,"S")+7.5*COUNTIF(C11:AG11,"A")</f>
        <v/>
      </c>
      <c r="AI11" s="15">
        <f>ROUND(AH11/(31/7),1)</f>
        <v/>
      </c>
    </row>
    <row r="12">
      <c r="A12" s="14" t="inlineStr">
        <is>
          <t>B</t>
        </is>
      </c>
      <c r="B12" s="15" t="inlineStr">
        <is>
          <t>B ekibi personel 4</t>
        </is>
      </c>
      <c r="C12" s="14" t="inlineStr">
        <is>
          <t>A</t>
        </is>
      </c>
      <c r="D12" s="14" t="inlineStr">
        <is>
          <t>A</t>
        </is>
      </c>
      <c r="E12" s="14" t="inlineStr">
        <is>
          <t>A</t>
        </is>
      </c>
      <c r="F12" s="14" t="inlineStr">
        <is>
          <t>A</t>
        </is>
      </c>
      <c r="G12" s="14" t="inlineStr">
        <is>
          <t>A</t>
        </is>
      </c>
      <c r="H12" s="14" t="inlineStr">
        <is>
          <t>İ</t>
        </is>
      </c>
      <c r="I12" s="14" t="inlineStr">
        <is>
          <t>İ</t>
        </is>
      </c>
      <c r="J12" s="14" t="inlineStr">
        <is>
          <t>S</t>
        </is>
      </c>
      <c r="K12" s="14" t="inlineStr">
        <is>
          <t>S</t>
        </is>
      </c>
      <c r="L12" s="14" t="inlineStr">
        <is>
          <t>S</t>
        </is>
      </c>
      <c r="M12" s="14" t="inlineStr">
        <is>
          <t>S</t>
        </is>
      </c>
      <c r="N12" s="14" t="inlineStr">
        <is>
          <t>S</t>
        </is>
      </c>
      <c r="O12" s="14" t="inlineStr">
        <is>
          <t>İ</t>
        </is>
      </c>
      <c r="P12" s="14" t="inlineStr">
        <is>
          <t>İ</t>
        </is>
      </c>
      <c r="Q12" s="14" t="inlineStr">
        <is>
          <t>A</t>
        </is>
      </c>
      <c r="R12" s="14" t="inlineStr">
        <is>
          <t>A</t>
        </is>
      </c>
      <c r="S12" s="14" t="inlineStr">
        <is>
          <t>A</t>
        </is>
      </c>
      <c r="T12" s="14" t="inlineStr">
        <is>
          <t>A</t>
        </is>
      </c>
      <c r="U12" s="14" t="inlineStr">
        <is>
          <t>A</t>
        </is>
      </c>
      <c r="V12" s="14" t="inlineStr">
        <is>
          <t>İ</t>
        </is>
      </c>
      <c r="W12" s="14" t="inlineStr">
        <is>
          <t>İ</t>
        </is>
      </c>
      <c r="X12" s="14" t="inlineStr">
        <is>
          <t>S</t>
        </is>
      </c>
      <c r="Y12" s="14" t="inlineStr">
        <is>
          <t>S</t>
        </is>
      </c>
      <c r="Z12" s="14" t="inlineStr">
        <is>
          <t>S</t>
        </is>
      </c>
      <c r="AA12" s="14" t="inlineStr">
        <is>
          <t>S</t>
        </is>
      </c>
      <c r="AB12" s="14" t="inlineStr">
        <is>
          <t>S</t>
        </is>
      </c>
      <c r="AC12" s="14" t="inlineStr">
        <is>
          <t>İ</t>
        </is>
      </c>
      <c r="AD12" s="14" t="inlineStr">
        <is>
          <t>İ</t>
        </is>
      </c>
      <c r="AE12" s="14" t="inlineStr">
        <is>
          <t>A</t>
        </is>
      </c>
      <c r="AF12" s="14" t="inlineStr">
        <is>
          <t>A</t>
        </is>
      </c>
      <c r="AG12" s="14" t="inlineStr">
        <is>
          <t>A</t>
        </is>
      </c>
      <c r="AH12" s="15">
        <f>7.5*COUNTIF(C12:AG12,"S")+7.5*COUNTIF(C12:AG12,"A")</f>
        <v/>
      </c>
      <c r="AI12" s="15">
        <f>ROUND(AH12/(31/7),1)</f>
        <v/>
      </c>
    </row>
    <row r="14">
      <c r="B14" s="16" t="inlineStr">
        <is>
          <t>Günlük kişi sayısı</t>
        </is>
      </c>
    </row>
    <row r="15">
      <c r="B15" t="inlineStr">
        <is>
          <t>Sabah (08:00-16:00)</t>
        </is>
      </c>
      <c r="C15" s="17">
        <f>COUNTIF(C5:C12,"S")</f>
        <v/>
      </c>
      <c r="D15" s="17">
        <f>COUNTIF(D5:D12,"S")</f>
        <v/>
      </c>
      <c r="E15" s="17">
        <f>COUNTIF(E5:E12,"S")</f>
        <v/>
      </c>
      <c r="F15" s="17">
        <f>COUNTIF(F5:F12,"S")</f>
        <v/>
      </c>
      <c r="G15" s="17">
        <f>COUNTIF(G5:G12,"S")</f>
        <v/>
      </c>
      <c r="H15" s="17">
        <f>COUNTIF(H5:H12,"S")</f>
        <v/>
      </c>
      <c r="I15" s="17">
        <f>COUNTIF(I5:I12,"S")</f>
        <v/>
      </c>
      <c r="J15" s="17">
        <f>COUNTIF(J5:J12,"S")</f>
        <v/>
      </c>
      <c r="K15" s="17">
        <f>COUNTIF(K5:K12,"S")</f>
        <v/>
      </c>
      <c r="L15" s="17">
        <f>COUNTIF(L5:L12,"S")</f>
        <v/>
      </c>
      <c r="M15" s="17">
        <f>COUNTIF(M5:M12,"S")</f>
        <v/>
      </c>
      <c r="N15" s="17">
        <f>COUNTIF(N5:N12,"S")</f>
        <v/>
      </c>
      <c r="O15" s="17">
        <f>COUNTIF(O5:O12,"S")</f>
        <v/>
      </c>
      <c r="P15" s="17">
        <f>COUNTIF(P5:P12,"S")</f>
        <v/>
      </c>
      <c r="Q15" s="17">
        <f>COUNTIF(Q5:Q12,"S")</f>
        <v/>
      </c>
      <c r="R15" s="17">
        <f>COUNTIF(R5:R12,"S")</f>
        <v/>
      </c>
      <c r="S15" s="17">
        <f>COUNTIF(S5:S12,"S")</f>
        <v/>
      </c>
      <c r="T15" s="17">
        <f>COUNTIF(T5:T12,"S")</f>
        <v/>
      </c>
      <c r="U15" s="17">
        <f>COUNTIF(U5:U12,"S")</f>
        <v/>
      </c>
      <c r="V15" s="17">
        <f>COUNTIF(V5:V12,"S")</f>
        <v/>
      </c>
      <c r="W15" s="17">
        <f>COUNTIF(W5:W12,"S")</f>
        <v/>
      </c>
      <c r="X15" s="17">
        <f>COUNTIF(X5:X12,"S")</f>
        <v/>
      </c>
      <c r="Y15" s="17">
        <f>COUNTIF(Y5:Y12,"S")</f>
        <v/>
      </c>
      <c r="Z15" s="17">
        <f>COUNTIF(Z5:Z12,"S")</f>
        <v/>
      </c>
      <c r="AA15" s="17">
        <f>COUNTIF(AA5:AA12,"S")</f>
        <v/>
      </c>
      <c r="AB15" s="17">
        <f>COUNTIF(AB5:AB12,"S")</f>
        <v/>
      </c>
      <c r="AC15" s="17">
        <f>COUNTIF(AC5:AC12,"S")</f>
        <v/>
      </c>
      <c r="AD15" s="17">
        <f>COUNTIF(AD5:AD12,"S")</f>
        <v/>
      </c>
      <c r="AE15" s="17">
        <f>COUNTIF(AE5:AE12,"S")</f>
        <v/>
      </c>
      <c r="AF15" s="17">
        <f>COUNTIF(AF5:AF12,"S")</f>
        <v/>
      </c>
      <c r="AG15" s="17">
        <f>COUNTIF(AG5:AG12,"S")</f>
        <v/>
      </c>
    </row>
    <row r="16">
      <c r="B16" t="inlineStr">
        <is>
          <t>Akşam (16:00-24:00)</t>
        </is>
      </c>
      <c r="C16" s="17">
        <f>COUNTIF(C5:C12,"A")</f>
        <v/>
      </c>
      <c r="D16" s="17">
        <f>COUNTIF(D5:D12,"A")</f>
        <v/>
      </c>
      <c r="E16" s="17">
        <f>COUNTIF(E5:E12,"A")</f>
        <v/>
      </c>
      <c r="F16" s="17">
        <f>COUNTIF(F5:F12,"A")</f>
        <v/>
      </c>
      <c r="G16" s="17">
        <f>COUNTIF(G5:G12,"A")</f>
        <v/>
      </c>
      <c r="H16" s="17">
        <f>COUNTIF(H5:H12,"A")</f>
        <v/>
      </c>
      <c r="I16" s="17">
        <f>COUNTIF(I5:I12,"A")</f>
        <v/>
      </c>
      <c r="J16" s="17">
        <f>COUNTIF(J5:J12,"A")</f>
        <v/>
      </c>
      <c r="K16" s="17">
        <f>COUNTIF(K5:K12,"A")</f>
        <v/>
      </c>
      <c r="L16" s="17">
        <f>COUNTIF(L5:L12,"A")</f>
        <v/>
      </c>
      <c r="M16" s="17">
        <f>COUNTIF(M5:M12,"A")</f>
        <v/>
      </c>
      <c r="N16" s="17">
        <f>COUNTIF(N5:N12,"A")</f>
        <v/>
      </c>
      <c r="O16" s="17">
        <f>COUNTIF(O5:O12,"A")</f>
        <v/>
      </c>
      <c r="P16" s="17">
        <f>COUNTIF(P5:P12,"A")</f>
        <v/>
      </c>
      <c r="Q16" s="17">
        <f>COUNTIF(Q5:Q12,"A")</f>
        <v/>
      </c>
      <c r="R16" s="17">
        <f>COUNTIF(R5:R12,"A")</f>
        <v/>
      </c>
      <c r="S16" s="17">
        <f>COUNTIF(S5:S12,"A")</f>
        <v/>
      </c>
      <c r="T16" s="17">
        <f>COUNTIF(T5:T12,"A")</f>
        <v/>
      </c>
      <c r="U16" s="17">
        <f>COUNTIF(U5:U12,"A")</f>
        <v/>
      </c>
      <c r="V16" s="17">
        <f>COUNTIF(V5:V12,"A")</f>
        <v/>
      </c>
      <c r="W16" s="17">
        <f>COUNTIF(W5:W12,"A")</f>
        <v/>
      </c>
      <c r="X16" s="17">
        <f>COUNTIF(X5:X12,"A")</f>
        <v/>
      </c>
      <c r="Y16" s="17">
        <f>COUNTIF(Y5:Y12,"A")</f>
        <v/>
      </c>
      <c r="Z16" s="17">
        <f>COUNTIF(Z5:Z12,"A")</f>
        <v/>
      </c>
      <c r="AA16" s="17">
        <f>COUNTIF(AA5:AA12,"A")</f>
        <v/>
      </c>
      <c r="AB16" s="17">
        <f>COUNTIF(AB5:AB12,"A")</f>
        <v/>
      </c>
      <c r="AC16" s="17">
        <f>COUNTIF(AC5:AC12,"A")</f>
        <v/>
      </c>
      <c r="AD16" s="17">
        <f>COUNTIF(AD5:AD12,"A")</f>
        <v/>
      </c>
      <c r="AE16" s="17">
        <f>COUNTIF(AE5:AE12,"A")</f>
        <v/>
      </c>
      <c r="AF16" s="17">
        <f>COUNTIF(AF5:AF12,"A")</f>
        <v/>
      </c>
      <c r="AG16" s="17">
        <f>COUNTIF(AG5:AG12,"A")</f>
        <v/>
      </c>
    </row>
    <row r="18">
      <c r="A18" s="4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18:T18"/>
  </mergeCells>
  <conditionalFormatting sqref="C5:AG12">
    <cfRule type="cellIs" priority="1" operator="equal" dxfId="0">
      <formula>"S"</formula>
    </cfRule>
    <cfRule type="cellIs" priority="2" operator="equal" dxfId="1">
      <formula>"A"</formula>
    </cfRule>
    <cfRule type="cellIs" priority="3" operator="equal" dxfId="2">
      <formula>"İ"</formula>
    </cfRule>
  </conditionalFormatting>
  <conditionalFormatting sqref="AI5:AI12">
    <cfRule type="expression" priority="4" dxfId="3">
      <formula>AI5&gt;45</formula>
    </cfRule>
  </conditionalFormatting>
  <dataValidations count="1">
    <dataValidation sqref="C5:AG12" showDropDown="0" showInputMessage="0" showErrorMessage="0" allowBlank="1" type="list">
      <formula1>"S,A,İ"</formula1>
    </dataValidation>
  </dataValidations>
  <hyperlinks>
    <hyperlink xmlns:r="http://schemas.openxmlformats.org/officeDocument/2006/relationships" ref="A18" r:id="rId1"/>
  </hyperlink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2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0" customWidth="1" min="34" max="34"/>
    <col width="11" customWidth="1" min="35" max="35"/>
  </cols>
  <sheetData>
    <row r="1">
      <c r="A1" s="5" t="inlineStr">
        <is>
          <t>Üçlü Vardiya</t>
        </is>
      </c>
    </row>
    <row r="2">
      <c r="A2" s="13" t="inlineStr">
        <is>
          <t>Üç vardiya (08-16, 16-24, 00-08); ekipler haftalık S → A → G döner, haftada 2 gün izin. Hafta sonu kapsaması gerekiyorsa izin günlerini kaydırın.</t>
        </is>
      </c>
    </row>
    <row r="4" ht="34" customHeight="1">
      <c r="A4" s="6" t="inlineStr">
        <is>
          <t>Ekip</t>
        </is>
      </c>
      <c r="B4" s="6" t="inlineStr">
        <is>
          <t>Ad Soyad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Aylık Saat</t>
        </is>
      </c>
      <c r="AI4" s="6" t="inlineStr">
        <is>
          <t>Ort. Haftalık Saat</t>
        </is>
      </c>
    </row>
    <row r="5">
      <c r="A5" s="14" t="inlineStr">
        <is>
          <t>A</t>
        </is>
      </c>
      <c r="B5" s="15" t="inlineStr">
        <is>
          <t>A ekibi personel 1</t>
        </is>
      </c>
      <c r="C5" s="14" t="inlineStr">
        <is>
          <t>S</t>
        </is>
      </c>
      <c r="D5" s="14" t="inlineStr">
        <is>
          <t>S</t>
        </is>
      </c>
      <c r="E5" s="14" t="inlineStr">
        <is>
          <t>S</t>
        </is>
      </c>
      <c r="F5" s="14" t="inlineStr">
        <is>
          <t>S</t>
        </is>
      </c>
      <c r="G5" s="14" t="inlineStr">
        <is>
          <t>S</t>
        </is>
      </c>
      <c r="H5" s="14" t="inlineStr">
        <is>
          <t>İ</t>
        </is>
      </c>
      <c r="I5" s="14" t="inlineStr">
        <is>
          <t>İ</t>
        </is>
      </c>
      <c r="J5" s="14" t="inlineStr">
        <is>
          <t>A</t>
        </is>
      </c>
      <c r="K5" s="14" t="inlineStr">
        <is>
          <t>A</t>
        </is>
      </c>
      <c r="L5" s="14" t="inlineStr">
        <is>
          <t>A</t>
        </is>
      </c>
      <c r="M5" s="14" t="inlineStr">
        <is>
          <t>A</t>
        </is>
      </c>
      <c r="N5" s="14" t="inlineStr">
        <is>
          <t>A</t>
        </is>
      </c>
      <c r="O5" s="14" t="inlineStr">
        <is>
          <t>İ</t>
        </is>
      </c>
      <c r="P5" s="14" t="inlineStr">
        <is>
          <t>İ</t>
        </is>
      </c>
      <c r="Q5" s="14" t="inlineStr">
        <is>
          <t>G</t>
        </is>
      </c>
      <c r="R5" s="14" t="inlineStr">
        <is>
          <t>G</t>
        </is>
      </c>
      <c r="S5" s="14" t="inlineStr">
        <is>
          <t>G</t>
        </is>
      </c>
      <c r="T5" s="14" t="inlineStr">
        <is>
          <t>G</t>
        </is>
      </c>
      <c r="U5" s="14" t="inlineStr">
        <is>
          <t>G</t>
        </is>
      </c>
      <c r="V5" s="14" t="inlineStr">
        <is>
          <t>İ</t>
        </is>
      </c>
      <c r="W5" s="14" t="inlineStr">
        <is>
          <t>İ</t>
        </is>
      </c>
      <c r="X5" s="14" t="inlineStr">
        <is>
          <t>S</t>
        </is>
      </c>
      <c r="Y5" s="14" t="inlineStr">
        <is>
          <t>S</t>
        </is>
      </c>
      <c r="Z5" s="14" t="inlineStr">
        <is>
          <t>S</t>
        </is>
      </c>
      <c r="AA5" s="14" t="inlineStr">
        <is>
          <t>S</t>
        </is>
      </c>
      <c r="AB5" s="14" t="inlineStr">
        <is>
          <t>S</t>
        </is>
      </c>
      <c r="AC5" s="14" t="inlineStr">
        <is>
          <t>İ</t>
        </is>
      </c>
      <c r="AD5" s="14" t="inlineStr">
        <is>
          <t>İ</t>
        </is>
      </c>
      <c r="AE5" s="14" t="inlineStr">
        <is>
          <t>A</t>
        </is>
      </c>
      <c r="AF5" s="14" t="inlineStr">
        <is>
          <t>A</t>
        </is>
      </c>
      <c r="AG5" s="14" t="inlineStr">
        <is>
          <t>A</t>
        </is>
      </c>
      <c r="AH5" s="15">
        <f>7.5*COUNTIF(C5:AG5,"S")+7.5*COUNTIF(C5:AG5,"A")+7.5*COUNTIF(C5:AG5,"G")</f>
        <v/>
      </c>
      <c r="AI5" s="15">
        <f>ROUND(AH5/(31/7),1)</f>
        <v/>
      </c>
    </row>
    <row r="6">
      <c r="A6" s="14" t="inlineStr">
        <is>
          <t>A</t>
        </is>
      </c>
      <c r="B6" s="15" t="inlineStr">
        <is>
          <t>A ekibi personel 2</t>
        </is>
      </c>
      <c r="C6" s="14" t="inlineStr">
        <is>
          <t>S</t>
        </is>
      </c>
      <c r="D6" s="14" t="inlineStr">
        <is>
          <t>S</t>
        </is>
      </c>
      <c r="E6" s="14" t="inlineStr">
        <is>
          <t>S</t>
        </is>
      </c>
      <c r="F6" s="14" t="inlineStr">
        <is>
          <t>S</t>
        </is>
      </c>
      <c r="G6" s="14" t="inlineStr">
        <is>
          <t>S</t>
        </is>
      </c>
      <c r="H6" s="14" t="inlineStr">
        <is>
          <t>İ</t>
        </is>
      </c>
      <c r="I6" s="14" t="inlineStr">
        <is>
          <t>İ</t>
        </is>
      </c>
      <c r="J6" s="14" t="inlineStr">
        <is>
          <t>A</t>
        </is>
      </c>
      <c r="K6" s="14" t="inlineStr">
        <is>
          <t>A</t>
        </is>
      </c>
      <c r="L6" s="14" t="inlineStr">
        <is>
          <t>A</t>
        </is>
      </c>
      <c r="M6" s="14" t="inlineStr">
        <is>
          <t>A</t>
        </is>
      </c>
      <c r="N6" s="14" t="inlineStr">
        <is>
          <t>A</t>
        </is>
      </c>
      <c r="O6" s="14" t="inlineStr">
        <is>
          <t>İ</t>
        </is>
      </c>
      <c r="P6" s="14" t="inlineStr">
        <is>
          <t>İ</t>
        </is>
      </c>
      <c r="Q6" s="14" t="inlineStr">
        <is>
          <t>G</t>
        </is>
      </c>
      <c r="R6" s="14" t="inlineStr">
        <is>
          <t>G</t>
        </is>
      </c>
      <c r="S6" s="14" t="inlineStr">
        <is>
          <t>G</t>
        </is>
      </c>
      <c r="T6" s="14" t="inlineStr">
        <is>
          <t>G</t>
        </is>
      </c>
      <c r="U6" s="14" t="inlineStr">
        <is>
          <t>G</t>
        </is>
      </c>
      <c r="V6" s="14" t="inlineStr">
        <is>
          <t>İ</t>
        </is>
      </c>
      <c r="W6" s="14" t="inlineStr">
        <is>
          <t>İ</t>
        </is>
      </c>
      <c r="X6" s="14" t="inlineStr">
        <is>
          <t>S</t>
        </is>
      </c>
      <c r="Y6" s="14" t="inlineStr">
        <is>
          <t>S</t>
        </is>
      </c>
      <c r="Z6" s="14" t="inlineStr">
        <is>
          <t>S</t>
        </is>
      </c>
      <c r="AA6" s="14" t="inlineStr">
        <is>
          <t>S</t>
        </is>
      </c>
      <c r="AB6" s="14" t="inlineStr">
        <is>
          <t>S</t>
        </is>
      </c>
      <c r="AC6" s="14" t="inlineStr">
        <is>
          <t>İ</t>
        </is>
      </c>
      <c r="AD6" s="14" t="inlineStr">
        <is>
          <t>İ</t>
        </is>
      </c>
      <c r="AE6" s="14" t="inlineStr">
        <is>
          <t>A</t>
        </is>
      </c>
      <c r="AF6" s="14" t="inlineStr">
        <is>
          <t>A</t>
        </is>
      </c>
      <c r="AG6" s="14" t="inlineStr">
        <is>
          <t>A</t>
        </is>
      </c>
      <c r="AH6" s="15">
        <f>7.5*COUNTIF(C6:AG6,"S")+7.5*COUNTIF(C6:AG6,"A")+7.5*COUNTIF(C6:AG6,"G")</f>
        <v/>
      </c>
      <c r="AI6" s="15">
        <f>ROUND(AH6/(31/7),1)</f>
        <v/>
      </c>
    </row>
    <row r="7">
      <c r="A7" s="14" t="inlineStr">
        <is>
          <t>A</t>
        </is>
      </c>
      <c r="B7" s="15" t="inlineStr">
        <is>
          <t>A ekibi personel 3</t>
        </is>
      </c>
      <c r="C7" s="14" t="inlineStr">
        <is>
          <t>S</t>
        </is>
      </c>
      <c r="D7" s="14" t="inlineStr">
        <is>
          <t>S</t>
        </is>
      </c>
      <c r="E7" s="14" t="inlineStr">
        <is>
          <t>S</t>
        </is>
      </c>
      <c r="F7" s="14" t="inlineStr">
        <is>
          <t>S</t>
        </is>
      </c>
      <c r="G7" s="14" t="inlineStr">
        <is>
          <t>S</t>
        </is>
      </c>
      <c r="H7" s="14" t="inlineStr">
        <is>
          <t>İ</t>
        </is>
      </c>
      <c r="I7" s="14" t="inlineStr">
        <is>
          <t>İ</t>
        </is>
      </c>
      <c r="J7" s="14" t="inlineStr">
        <is>
          <t>A</t>
        </is>
      </c>
      <c r="K7" s="14" t="inlineStr">
        <is>
          <t>A</t>
        </is>
      </c>
      <c r="L7" s="14" t="inlineStr">
        <is>
          <t>A</t>
        </is>
      </c>
      <c r="M7" s="14" t="inlineStr">
        <is>
          <t>A</t>
        </is>
      </c>
      <c r="N7" s="14" t="inlineStr">
        <is>
          <t>A</t>
        </is>
      </c>
      <c r="O7" s="14" t="inlineStr">
        <is>
          <t>İ</t>
        </is>
      </c>
      <c r="P7" s="14" t="inlineStr">
        <is>
          <t>İ</t>
        </is>
      </c>
      <c r="Q7" s="14" t="inlineStr">
        <is>
          <t>G</t>
        </is>
      </c>
      <c r="R7" s="14" t="inlineStr">
        <is>
          <t>G</t>
        </is>
      </c>
      <c r="S7" s="14" t="inlineStr">
        <is>
          <t>G</t>
        </is>
      </c>
      <c r="T7" s="14" t="inlineStr">
        <is>
          <t>G</t>
        </is>
      </c>
      <c r="U7" s="14" t="inlineStr">
        <is>
          <t>G</t>
        </is>
      </c>
      <c r="V7" s="14" t="inlineStr">
        <is>
          <t>İ</t>
        </is>
      </c>
      <c r="W7" s="14" t="inlineStr">
        <is>
          <t>İ</t>
        </is>
      </c>
      <c r="X7" s="14" t="inlineStr">
        <is>
          <t>S</t>
        </is>
      </c>
      <c r="Y7" s="14" t="inlineStr">
        <is>
          <t>S</t>
        </is>
      </c>
      <c r="Z7" s="14" t="inlineStr">
        <is>
          <t>S</t>
        </is>
      </c>
      <c r="AA7" s="14" t="inlineStr">
        <is>
          <t>S</t>
        </is>
      </c>
      <c r="AB7" s="14" t="inlineStr">
        <is>
          <t>S</t>
        </is>
      </c>
      <c r="AC7" s="14" t="inlineStr">
        <is>
          <t>İ</t>
        </is>
      </c>
      <c r="AD7" s="14" t="inlineStr">
        <is>
          <t>İ</t>
        </is>
      </c>
      <c r="AE7" s="14" t="inlineStr">
        <is>
          <t>A</t>
        </is>
      </c>
      <c r="AF7" s="14" t="inlineStr">
        <is>
          <t>A</t>
        </is>
      </c>
      <c r="AG7" s="14" t="inlineStr">
        <is>
          <t>A</t>
        </is>
      </c>
      <c r="AH7" s="15">
        <f>7.5*COUNTIF(C7:AG7,"S")+7.5*COUNTIF(C7:AG7,"A")+7.5*COUNTIF(C7:AG7,"G")</f>
        <v/>
      </c>
      <c r="AI7" s="15">
        <f>ROUND(AH7/(31/7),1)</f>
        <v/>
      </c>
    </row>
    <row r="8">
      <c r="A8" s="14" t="inlineStr">
        <is>
          <t>A</t>
        </is>
      </c>
      <c r="B8" s="15" t="inlineStr">
        <is>
          <t>A ekibi personel 4</t>
        </is>
      </c>
      <c r="C8" s="14" t="inlineStr">
        <is>
          <t>S</t>
        </is>
      </c>
      <c r="D8" s="14" t="inlineStr">
        <is>
          <t>S</t>
        </is>
      </c>
      <c r="E8" s="14" t="inlineStr">
        <is>
          <t>S</t>
        </is>
      </c>
      <c r="F8" s="14" t="inlineStr">
        <is>
          <t>S</t>
        </is>
      </c>
      <c r="G8" s="14" t="inlineStr">
        <is>
          <t>S</t>
        </is>
      </c>
      <c r="H8" s="14" t="inlineStr">
        <is>
          <t>İ</t>
        </is>
      </c>
      <c r="I8" s="14" t="inlineStr">
        <is>
          <t>İ</t>
        </is>
      </c>
      <c r="J8" s="14" t="inlineStr">
        <is>
          <t>A</t>
        </is>
      </c>
      <c r="K8" s="14" t="inlineStr">
        <is>
          <t>A</t>
        </is>
      </c>
      <c r="L8" s="14" t="inlineStr">
        <is>
          <t>A</t>
        </is>
      </c>
      <c r="M8" s="14" t="inlineStr">
        <is>
          <t>A</t>
        </is>
      </c>
      <c r="N8" s="14" t="inlineStr">
        <is>
          <t>A</t>
        </is>
      </c>
      <c r="O8" s="14" t="inlineStr">
        <is>
          <t>İ</t>
        </is>
      </c>
      <c r="P8" s="14" t="inlineStr">
        <is>
          <t>İ</t>
        </is>
      </c>
      <c r="Q8" s="14" t="inlineStr">
        <is>
          <t>G</t>
        </is>
      </c>
      <c r="R8" s="14" t="inlineStr">
        <is>
          <t>G</t>
        </is>
      </c>
      <c r="S8" s="14" t="inlineStr">
        <is>
          <t>G</t>
        </is>
      </c>
      <c r="T8" s="14" t="inlineStr">
        <is>
          <t>G</t>
        </is>
      </c>
      <c r="U8" s="14" t="inlineStr">
        <is>
          <t>G</t>
        </is>
      </c>
      <c r="V8" s="14" t="inlineStr">
        <is>
          <t>İ</t>
        </is>
      </c>
      <c r="W8" s="14" t="inlineStr">
        <is>
          <t>İ</t>
        </is>
      </c>
      <c r="X8" s="14" t="inlineStr">
        <is>
          <t>S</t>
        </is>
      </c>
      <c r="Y8" s="14" t="inlineStr">
        <is>
          <t>S</t>
        </is>
      </c>
      <c r="Z8" s="14" t="inlineStr">
        <is>
          <t>S</t>
        </is>
      </c>
      <c r="AA8" s="14" t="inlineStr">
        <is>
          <t>S</t>
        </is>
      </c>
      <c r="AB8" s="14" t="inlineStr">
        <is>
          <t>S</t>
        </is>
      </c>
      <c r="AC8" s="14" t="inlineStr">
        <is>
          <t>İ</t>
        </is>
      </c>
      <c r="AD8" s="14" t="inlineStr">
        <is>
          <t>İ</t>
        </is>
      </c>
      <c r="AE8" s="14" t="inlineStr">
        <is>
          <t>A</t>
        </is>
      </c>
      <c r="AF8" s="14" t="inlineStr">
        <is>
          <t>A</t>
        </is>
      </c>
      <c r="AG8" s="14" t="inlineStr">
        <is>
          <t>A</t>
        </is>
      </c>
      <c r="AH8" s="15">
        <f>7.5*COUNTIF(C8:AG8,"S")+7.5*COUNTIF(C8:AG8,"A")+7.5*COUNTIF(C8:AG8,"G")</f>
        <v/>
      </c>
      <c r="AI8" s="15">
        <f>ROUND(AH8/(31/7),1)</f>
        <v/>
      </c>
    </row>
    <row r="9">
      <c r="A9" s="14" t="inlineStr">
        <is>
          <t>B</t>
        </is>
      </c>
      <c r="B9" s="15" t="inlineStr">
        <is>
          <t>B ekibi personel 1</t>
        </is>
      </c>
      <c r="C9" s="14" t="inlineStr">
        <is>
          <t>A</t>
        </is>
      </c>
      <c r="D9" s="14" t="inlineStr">
        <is>
          <t>A</t>
        </is>
      </c>
      <c r="E9" s="14" t="inlineStr">
        <is>
          <t>A</t>
        </is>
      </c>
      <c r="F9" s="14" t="inlineStr">
        <is>
          <t>A</t>
        </is>
      </c>
      <c r="G9" s="14" t="inlineStr">
        <is>
          <t>A</t>
        </is>
      </c>
      <c r="H9" s="14" t="inlineStr">
        <is>
          <t>İ</t>
        </is>
      </c>
      <c r="I9" s="14" t="inlineStr">
        <is>
          <t>İ</t>
        </is>
      </c>
      <c r="J9" s="14" t="inlineStr">
        <is>
          <t>G</t>
        </is>
      </c>
      <c r="K9" s="14" t="inlineStr">
        <is>
          <t>G</t>
        </is>
      </c>
      <c r="L9" s="14" t="inlineStr">
        <is>
          <t>G</t>
        </is>
      </c>
      <c r="M9" s="14" t="inlineStr">
        <is>
          <t>G</t>
        </is>
      </c>
      <c r="N9" s="14" t="inlineStr">
        <is>
          <t>G</t>
        </is>
      </c>
      <c r="O9" s="14" t="inlineStr">
        <is>
          <t>İ</t>
        </is>
      </c>
      <c r="P9" s="14" t="inlineStr">
        <is>
          <t>İ</t>
        </is>
      </c>
      <c r="Q9" s="14" t="inlineStr">
        <is>
          <t>S</t>
        </is>
      </c>
      <c r="R9" s="14" t="inlineStr">
        <is>
          <t>S</t>
        </is>
      </c>
      <c r="S9" s="14" t="inlineStr">
        <is>
          <t>S</t>
        </is>
      </c>
      <c r="T9" s="14" t="inlineStr">
        <is>
          <t>S</t>
        </is>
      </c>
      <c r="U9" s="14" t="inlineStr">
        <is>
          <t>S</t>
        </is>
      </c>
      <c r="V9" s="14" t="inlineStr">
        <is>
          <t>İ</t>
        </is>
      </c>
      <c r="W9" s="14" t="inlineStr">
        <is>
          <t>İ</t>
        </is>
      </c>
      <c r="X9" s="14" t="inlineStr">
        <is>
          <t>A</t>
        </is>
      </c>
      <c r="Y9" s="14" t="inlineStr">
        <is>
          <t>A</t>
        </is>
      </c>
      <c r="Z9" s="14" t="inlineStr">
        <is>
          <t>A</t>
        </is>
      </c>
      <c r="AA9" s="14" t="inlineStr">
        <is>
          <t>A</t>
        </is>
      </c>
      <c r="AB9" s="14" t="inlineStr">
        <is>
          <t>A</t>
        </is>
      </c>
      <c r="AC9" s="14" t="inlineStr">
        <is>
          <t>İ</t>
        </is>
      </c>
      <c r="AD9" s="14" t="inlineStr">
        <is>
          <t>İ</t>
        </is>
      </c>
      <c r="AE9" s="14" t="inlineStr">
        <is>
          <t>G</t>
        </is>
      </c>
      <c r="AF9" s="14" t="inlineStr">
        <is>
          <t>G</t>
        </is>
      </c>
      <c r="AG9" s="14" t="inlineStr">
        <is>
          <t>G</t>
        </is>
      </c>
      <c r="AH9" s="15">
        <f>7.5*COUNTIF(C9:AG9,"S")+7.5*COUNTIF(C9:AG9,"A")+7.5*COUNTIF(C9:AG9,"G")</f>
        <v/>
      </c>
      <c r="AI9" s="15">
        <f>ROUND(AH9/(31/7),1)</f>
        <v/>
      </c>
    </row>
    <row r="10">
      <c r="A10" s="14" t="inlineStr">
        <is>
          <t>B</t>
        </is>
      </c>
      <c r="B10" s="15" t="inlineStr">
        <is>
          <t>B ekibi personel 2</t>
        </is>
      </c>
      <c r="C10" s="14" t="inlineStr">
        <is>
          <t>A</t>
        </is>
      </c>
      <c r="D10" s="14" t="inlineStr">
        <is>
          <t>A</t>
        </is>
      </c>
      <c r="E10" s="14" t="inlineStr">
        <is>
          <t>A</t>
        </is>
      </c>
      <c r="F10" s="14" t="inlineStr">
        <is>
          <t>A</t>
        </is>
      </c>
      <c r="G10" s="14" t="inlineStr">
        <is>
          <t>A</t>
        </is>
      </c>
      <c r="H10" s="14" t="inlineStr">
        <is>
          <t>İ</t>
        </is>
      </c>
      <c r="I10" s="14" t="inlineStr">
        <is>
          <t>İ</t>
        </is>
      </c>
      <c r="J10" s="14" t="inlineStr">
        <is>
          <t>G</t>
        </is>
      </c>
      <c r="K10" s="14" t="inlineStr">
        <is>
          <t>G</t>
        </is>
      </c>
      <c r="L10" s="14" t="inlineStr">
        <is>
          <t>G</t>
        </is>
      </c>
      <c r="M10" s="14" t="inlineStr">
        <is>
          <t>G</t>
        </is>
      </c>
      <c r="N10" s="14" t="inlineStr">
        <is>
          <t>G</t>
        </is>
      </c>
      <c r="O10" s="14" t="inlineStr">
        <is>
          <t>İ</t>
        </is>
      </c>
      <c r="P10" s="14" t="inlineStr">
        <is>
          <t>İ</t>
        </is>
      </c>
      <c r="Q10" s="14" t="inlineStr">
        <is>
          <t>S</t>
        </is>
      </c>
      <c r="R10" s="14" t="inlineStr">
        <is>
          <t>S</t>
        </is>
      </c>
      <c r="S10" s="14" t="inlineStr">
        <is>
          <t>S</t>
        </is>
      </c>
      <c r="T10" s="14" t="inlineStr">
        <is>
          <t>S</t>
        </is>
      </c>
      <c r="U10" s="14" t="inlineStr">
        <is>
          <t>S</t>
        </is>
      </c>
      <c r="V10" s="14" t="inlineStr">
        <is>
          <t>İ</t>
        </is>
      </c>
      <c r="W10" s="14" t="inlineStr">
        <is>
          <t>İ</t>
        </is>
      </c>
      <c r="X10" s="14" t="inlineStr">
        <is>
          <t>A</t>
        </is>
      </c>
      <c r="Y10" s="14" t="inlineStr">
        <is>
          <t>A</t>
        </is>
      </c>
      <c r="Z10" s="14" t="inlineStr">
        <is>
          <t>A</t>
        </is>
      </c>
      <c r="AA10" s="14" t="inlineStr">
        <is>
          <t>A</t>
        </is>
      </c>
      <c r="AB10" s="14" t="inlineStr">
        <is>
          <t>A</t>
        </is>
      </c>
      <c r="AC10" s="14" t="inlineStr">
        <is>
          <t>İ</t>
        </is>
      </c>
      <c r="AD10" s="14" t="inlineStr">
        <is>
          <t>İ</t>
        </is>
      </c>
      <c r="AE10" s="14" t="inlineStr">
        <is>
          <t>G</t>
        </is>
      </c>
      <c r="AF10" s="14" t="inlineStr">
        <is>
          <t>G</t>
        </is>
      </c>
      <c r="AG10" s="14" t="inlineStr">
        <is>
          <t>G</t>
        </is>
      </c>
      <c r="AH10" s="15">
        <f>7.5*COUNTIF(C10:AG10,"S")+7.5*COUNTIF(C10:AG10,"A")+7.5*COUNTIF(C10:AG10,"G")</f>
        <v/>
      </c>
      <c r="AI10" s="15">
        <f>ROUND(AH10/(31/7),1)</f>
        <v/>
      </c>
    </row>
    <row r="11">
      <c r="A11" s="14" t="inlineStr">
        <is>
          <t>B</t>
        </is>
      </c>
      <c r="B11" s="15" t="inlineStr">
        <is>
          <t>B ekibi personel 3</t>
        </is>
      </c>
      <c r="C11" s="14" t="inlineStr">
        <is>
          <t>A</t>
        </is>
      </c>
      <c r="D11" s="14" t="inlineStr">
        <is>
          <t>A</t>
        </is>
      </c>
      <c r="E11" s="14" t="inlineStr">
        <is>
          <t>A</t>
        </is>
      </c>
      <c r="F11" s="14" t="inlineStr">
        <is>
          <t>A</t>
        </is>
      </c>
      <c r="G11" s="14" t="inlineStr">
        <is>
          <t>A</t>
        </is>
      </c>
      <c r="H11" s="14" t="inlineStr">
        <is>
          <t>İ</t>
        </is>
      </c>
      <c r="I11" s="14" t="inlineStr">
        <is>
          <t>İ</t>
        </is>
      </c>
      <c r="J11" s="14" t="inlineStr">
        <is>
          <t>G</t>
        </is>
      </c>
      <c r="K11" s="14" t="inlineStr">
        <is>
          <t>G</t>
        </is>
      </c>
      <c r="L11" s="14" t="inlineStr">
        <is>
          <t>G</t>
        </is>
      </c>
      <c r="M11" s="14" t="inlineStr">
        <is>
          <t>G</t>
        </is>
      </c>
      <c r="N11" s="14" t="inlineStr">
        <is>
          <t>G</t>
        </is>
      </c>
      <c r="O11" s="14" t="inlineStr">
        <is>
          <t>İ</t>
        </is>
      </c>
      <c r="P11" s="14" t="inlineStr">
        <is>
          <t>İ</t>
        </is>
      </c>
      <c r="Q11" s="14" t="inlineStr">
        <is>
          <t>S</t>
        </is>
      </c>
      <c r="R11" s="14" t="inlineStr">
        <is>
          <t>S</t>
        </is>
      </c>
      <c r="S11" s="14" t="inlineStr">
        <is>
          <t>S</t>
        </is>
      </c>
      <c r="T11" s="14" t="inlineStr">
        <is>
          <t>S</t>
        </is>
      </c>
      <c r="U11" s="14" t="inlineStr">
        <is>
          <t>S</t>
        </is>
      </c>
      <c r="V11" s="14" t="inlineStr">
        <is>
          <t>İ</t>
        </is>
      </c>
      <c r="W11" s="14" t="inlineStr">
        <is>
          <t>İ</t>
        </is>
      </c>
      <c r="X11" s="14" t="inlineStr">
        <is>
          <t>A</t>
        </is>
      </c>
      <c r="Y11" s="14" t="inlineStr">
        <is>
          <t>A</t>
        </is>
      </c>
      <c r="Z11" s="14" t="inlineStr">
        <is>
          <t>A</t>
        </is>
      </c>
      <c r="AA11" s="14" t="inlineStr">
        <is>
          <t>A</t>
        </is>
      </c>
      <c r="AB11" s="14" t="inlineStr">
        <is>
          <t>A</t>
        </is>
      </c>
      <c r="AC11" s="14" t="inlineStr">
        <is>
          <t>İ</t>
        </is>
      </c>
      <c r="AD11" s="14" t="inlineStr">
        <is>
          <t>İ</t>
        </is>
      </c>
      <c r="AE11" s="14" t="inlineStr">
        <is>
          <t>G</t>
        </is>
      </c>
      <c r="AF11" s="14" t="inlineStr">
        <is>
          <t>G</t>
        </is>
      </c>
      <c r="AG11" s="14" t="inlineStr">
        <is>
          <t>G</t>
        </is>
      </c>
      <c r="AH11" s="15">
        <f>7.5*COUNTIF(C11:AG11,"S")+7.5*COUNTIF(C11:AG11,"A")+7.5*COUNTIF(C11:AG11,"G")</f>
        <v/>
      </c>
      <c r="AI11" s="15">
        <f>ROUND(AH11/(31/7),1)</f>
        <v/>
      </c>
    </row>
    <row r="12">
      <c r="A12" s="14" t="inlineStr">
        <is>
          <t>B</t>
        </is>
      </c>
      <c r="B12" s="15" t="inlineStr">
        <is>
          <t>B ekibi personel 4</t>
        </is>
      </c>
      <c r="C12" s="14" t="inlineStr">
        <is>
          <t>A</t>
        </is>
      </c>
      <c r="D12" s="14" t="inlineStr">
        <is>
          <t>A</t>
        </is>
      </c>
      <c r="E12" s="14" t="inlineStr">
        <is>
          <t>A</t>
        </is>
      </c>
      <c r="F12" s="14" t="inlineStr">
        <is>
          <t>A</t>
        </is>
      </c>
      <c r="G12" s="14" t="inlineStr">
        <is>
          <t>A</t>
        </is>
      </c>
      <c r="H12" s="14" t="inlineStr">
        <is>
          <t>İ</t>
        </is>
      </c>
      <c r="I12" s="14" t="inlineStr">
        <is>
          <t>İ</t>
        </is>
      </c>
      <c r="J12" s="14" t="inlineStr">
        <is>
          <t>G</t>
        </is>
      </c>
      <c r="K12" s="14" t="inlineStr">
        <is>
          <t>G</t>
        </is>
      </c>
      <c r="L12" s="14" t="inlineStr">
        <is>
          <t>G</t>
        </is>
      </c>
      <c r="M12" s="14" t="inlineStr">
        <is>
          <t>G</t>
        </is>
      </c>
      <c r="N12" s="14" t="inlineStr">
        <is>
          <t>G</t>
        </is>
      </c>
      <c r="O12" s="14" t="inlineStr">
        <is>
          <t>İ</t>
        </is>
      </c>
      <c r="P12" s="14" t="inlineStr">
        <is>
          <t>İ</t>
        </is>
      </c>
      <c r="Q12" s="14" t="inlineStr">
        <is>
          <t>S</t>
        </is>
      </c>
      <c r="R12" s="14" t="inlineStr">
        <is>
          <t>S</t>
        </is>
      </c>
      <c r="S12" s="14" t="inlineStr">
        <is>
          <t>S</t>
        </is>
      </c>
      <c r="T12" s="14" t="inlineStr">
        <is>
          <t>S</t>
        </is>
      </c>
      <c r="U12" s="14" t="inlineStr">
        <is>
          <t>S</t>
        </is>
      </c>
      <c r="V12" s="14" t="inlineStr">
        <is>
          <t>İ</t>
        </is>
      </c>
      <c r="W12" s="14" t="inlineStr">
        <is>
          <t>İ</t>
        </is>
      </c>
      <c r="X12" s="14" t="inlineStr">
        <is>
          <t>A</t>
        </is>
      </c>
      <c r="Y12" s="14" t="inlineStr">
        <is>
          <t>A</t>
        </is>
      </c>
      <c r="Z12" s="14" t="inlineStr">
        <is>
          <t>A</t>
        </is>
      </c>
      <c r="AA12" s="14" t="inlineStr">
        <is>
          <t>A</t>
        </is>
      </c>
      <c r="AB12" s="14" t="inlineStr">
        <is>
          <t>A</t>
        </is>
      </c>
      <c r="AC12" s="14" t="inlineStr">
        <is>
          <t>İ</t>
        </is>
      </c>
      <c r="AD12" s="14" t="inlineStr">
        <is>
          <t>İ</t>
        </is>
      </c>
      <c r="AE12" s="14" t="inlineStr">
        <is>
          <t>G</t>
        </is>
      </c>
      <c r="AF12" s="14" t="inlineStr">
        <is>
          <t>G</t>
        </is>
      </c>
      <c r="AG12" s="14" t="inlineStr">
        <is>
          <t>G</t>
        </is>
      </c>
      <c r="AH12" s="15">
        <f>7.5*COUNTIF(C12:AG12,"S")+7.5*COUNTIF(C12:AG12,"A")+7.5*COUNTIF(C12:AG12,"G")</f>
        <v/>
      </c>
      <c r="AI12" s="15">
        <f>ROUND(AH12/(31/7),1)</f>
        <v/>
      </c>
    </row>
    <row r="13">
      <c r="A13" s="14" t="inlineStr">
        <is>
          <t>C</t>
        </is>
      </c>
      <c r="B13" s="15" t="inlineStr">
        <is>
          <t>C ekibi personel 1</t>
        </is>
      </c>
      <c r="C13" s="14" t="inlineStr">
        <is>
          <t>G</t>
        </is>
      </c>
      <c r="D13" s="14" t="inlineStr">
        <is>
          <t>G</t>
        </is>
      </c>
      <c r="E13" s="14" t="inlineStr">
        <is>
          <t>G</t>
        </is>
      </c>
      <c r="F13" s="14" t="inlineStr">
        <is>
          <t>G</t>
        </is>
      </c>
      <c r="G13" s="14" t="inlineStr">
        <is>
          <t>G</t>
        </is>
      </c>
      <c r="H13" s="14" t="inlineStr">
        <is>
          <t>İ</t>
        </is>
      </c>
      <c r="I13" s="14" t="inlineStr">
        <is>
          <t>İ</t>
        </is>
      </c>
      <c r="J13" s="14" t="inlineStr">
        <is>
          <t>S</t>
        </is>
      </c>
      <c r="K13" s="14" t="inlineStr">
        <is>
          <t>S</t>
        </is>
      </c>
      <c r="L13" s="14" t="inlineStr">
        <is>
          <t>S</t>
        </is>
      </c>
      <c r="M13" s="14" t="inlineStr">
        <is>
          <t>S</t>
        </is>
      </c>
      <c r="N13" s="14" t="inlineStr">
        <is>
          <t>S</t>
        </is>
      </c>
      <c r="O13" s="14" t="inlineStr">
        <is>
          <t>İ</t>
        </is>
      </c>
      <c r="P13" s="14" t="inlineStr">
        <is>
          <t>İ</t>
        </is>
      </c>
      <c r="Q13" s="14" t="inlineStr">
        <is>
          <t>A</t>
        </is>
      </c>
      <c r="R13" s="14" t="inlineStr">
        <is>
          <t>A</t>
        </is>
      </c>
      <c r="S13" s="14" t="inlineStr">
        <is>
          <t>A</t>
        </is>
      </c>
      <c r="T13" s="14" t="inlineStr">
        <is>
          <t>A</t>
        </is>
      </c>
      <c r="U13" s="14" t="inlineStr">
        <is>
          <t>A</t>
        </is>
      </c>
      <c r="V13" s="14" t="inlineStr">
        <is>
          <t>İ</t>
        </is>
      </c>
      <c r="W13" s="14" t="inlineStr">
        <is>
          <t>İ</t>
        </is>
      </c>
      <c r="X13" s="14" t="inlineStr">
        <is>
          <t>G</t>
        </is>
      </c>
      <c r="Y13" s="14" t="inlineStr">
        <is>
          <t>G</t>
        </is>
      </c>
      <c r="Z13" s="14" t="inlineStr">
        <is>
          <t>G</t>
        </is>
      </c>
      <c r="AA13" s="14" t="inlineStr">
        <is>
          <t>G</t>
        </is>
      </c>
      <c r="AB13" s="14" t="inlineStr">
        <is>
          <t>G</t>
        </is>
      </c>
      <c r="AC13" s="14" t="inlineStr">
        <is>
          <t>İ</t>
        </is>
      </c>
      <c r="AD13" s="14" t="inlineStr">
        <is>
          <t>İ</t>
        </is>
      </c>
      <c r="AE13" s="14" t="inlineStr">
        <is>
          <t>S</t>
        </is>
      </c>
      <c r="AF13" s="14" t="inlineStr">
        <is>
          <t>S</t>
        </is>
      </c>
      <c r="AG13" s="14" t="inlineStr">
        <is>
          <t>S</t>
        </is>
      </c>
      <c r="AH13" s="15">
        <f>7.5*COUNTIF(C13:AG13,"S")+7.5*COUNTIF(C13:AG13,"A")+7.5*COUNTIF(C13:AG13,"G")</f>
        <v/>
      </c>
      <c r="AI13" s="15">
        <f>ROUND(AH13/(31/7),1)</f>
        <v/>
      </c>
    </row>
    <row r="14">
      <c r="A14" s="14" t="inlineStr">
        <is>
          <t>C</t>
        </is>
      </c>
      <c r="B14" s="15" t="inlineStr">
        <is>
          <t>C ekibi personel 2</t>
        </is>
      </c>
      <c r="C14" s="14" t="inlineStr">
        <is>
          <t>G</t>
        </is>
      </c>
      <c r="D14" s="14" t="inlineStr">
        <is>
          <t>G</t>
        </is>
      </c>
      <c r="E14" s="14" t="inlineStr">
        <is>
          <t>G</t>
        </is>
      </c>
      <c r="F14" s="14" t="inlineStr">
        <is>
          <t>G</t>
        </is>
      </c>
      <c r="G14" s="14" t="inlineStr">
        <is>
          <t>G</t>
        </is>
      </c>
      <c r="H14" s="14" t="inlineStr">
        <is>
          <t>İ</t>
        </is>
      </c>
      <c r="I14" s="14" t="inlineStr">
        <is>
          <t>İ</t>
        </is>
      </c>
      <c r="J14" s="14" t="inlineStr">
        <is>
          <t>S</t>
        </is>
      </c>
      <c r="K14" s="14" t="inlineStr">
        <is>
          <t>S</t>
        </is>
      </c>
      <c r="L14" s="14" t="inlineStr">
        <is>
          <t>S</t>
        </is>
      </c>
      <c r="M14" s="14" t="inlineStr">
        <is>
          <t>S</t>
        </is>
      </c>
      <c r="N14" s="14" t="inlineStr">
        <is>
          <t>S</t>
        </is>
      </c>
      <c r="O14" s="14" t="inlineStr">
        <is>
          <t>İ</t>
        </is>
      </c>
      <c r="P14" s="14" t="inlineStr">
        <is>
          <t>İ</t>
        </is>
      </c>
      <c r="Q14" s="14" t="inlineStr">
        <is>
          <t>A</t>
        </is>
      </c>
      <c r="R14" s="14" t="inlineStr">
        <is>
          <t>A</t>
        </is>
      </c>
      <c r="S14" s="14" t="inlineStr">
        <is>
          <t>A</t>
        </is>
      </c>
      <c r="T14" s="14" t="inlineStr">
        <is>
          <t>A</t>
        </is>
      </c>
      <c r="U14" s="14" t="inlineStr">
        <is>
          <t>A</t>
        </is>
      </c>
      <c r="V14" s="14" t="inlineStr">
        <is>
          <t>İ</t>
        </is>
      </c>
      <c r="W14" s="14" t="inlineStr">
        <is>
          <t>İ</t>
        </is>
      </c>
      <c r="X14" s="14" t="inlineStr">
        <is>
          <t>G</t>
        </is>
      </c>
      <c r="Y14" s="14" t="inlineStr">
        <is>
          <t>G</t>
        </is>
      </c>
      <c r="Z14" s="14" t="inlineStr">
        <is>
          <t>G</t>
        </is>
      </c>
      <c r="AA14" s="14" t="inlineStr">
        <is>
          <t>G</t>
        </is>
      </c>
      <c r="AB14" s="14" t="inlineStr">
        <is>
          <t>G</t>
        </is>
      </c>
      <c r="AC14" s="14" t="inlineStr">
        <is>
          <t>İ</t>
        </is>
      </c>
      <c r="AD14" s="14" t="inlineStr">
        <is>
          <t>İ</t>
        </is>
      </c>
      <c r="AE14" s="14" t="inlineStr">
        <is>
          <t>S</t>
        </is>
      </c>
      <c r="AF14" s="14" t="inlineStr">
        <is>
          <t>S</t>
        </is>
      </c>
      <c r="AG14" s="14" t="inlineStr">
        <is>
          <t>S</t>
        </is>
      </c>
      <c r="AH14" s="15">
        <f>7.5*COUNTIF(C14:AG14,"S")+7.5*COUNTIF(C14:AG14,"A")+7.5*COUNTIF(C14:AG14,"G")</f>
        <v/>
      </c>
      <c r="AI14" s="15">
        <f>ROUND(AH14/(31/7),1)</f>
        <v/>
      </c>
    </row>
    <row r="15">
      <c r="A15" s="14" t="inlineStr">
        <is>
          <t>C</t>
        </is>
      </c>
      <c r="B15" s="15" t="inlineStr">
        <is>
          <t>C ekibi personel 3</t>
        </is>
      </c>
      <c r="C15" s="14" t="inlineStr">
        <is>
          <t>G</t>
        </is>
      </c>
      <c r="D15" s="14" t="inlineStr">
        <is>
          <t>G</t>
        </is>
      </c>
      <c r="E15" s="14" t="inlineStr">
        <is>
          <t>G</t>
        </is>
      </c>
      <c r="F15" s="14" t="inlineStr">
        <is>
          <t>G</t>
        </is>
      </c>
      <c r="G15" s="14" t="inlineStr">
        <is>
          <t>G</t>
        </is>
      </c>
      <c r="H15" s="14" t="inlineStr">
        <is>
          <t>İ</t>
        </is>
      </c>
      <c r="I15" s="14" t="inlineStr">
        <is>
          <t>İ</t>
        </is>
      </c>
      <c r="J15" s="14" t="inlineStr">
        <is>
          <t>S</t>
        </is>
      </c>
      <c r="K15" s="14" t="inlineStr">
        <is>
          <t>S</t>
        </is>
      </c>
      <c r="L15" s="14" t="inlineStr">
        <is>
          <t>S</t>
        </is>
      </c>
      <c r="M15" s="14" t="inlineStr">
        <is>
          <t>S</t>
        </is>
      </c>
      <c r="N15" s="14" t="inlineStr">
        <is>
          <t>S</t>
        </is>
      </c>
      <c r="O15" s="14" t="inlineStr">
        <is>
          <t>İ</t>
        </is>
      </c>
      <c r="P15" s="14" t="inlineStr">
        <is>
          <t>İ</t>
        </is>
      </c>
      <c r="Q15" s="14" t="inlineStr">
        <is>
          <t>A</t>
        </is>
      </c>
      <c r="R15" s="14" t="inlineStr">
        <is>
          <t>A</t>
        </is>
      </c>
      <c r="S15" s="14" t="inlineStr">
        <is>
          <t>A</t>
        </is>
      </c>
      <c r="T15" s="14" t="inlineStr">
        <is>
          <t>A</t>
        </is>
      </c>
      <c r="U15" s="14" t="inlineStr">
        <is>
          <t>A</t>
        </is>
      </c>
      <c r="V15" s="14" t="inlineStr">
        <is>
          <t>İ</t>
        </is>
      </c>
      <c r="W15" s="14" t="inlineStr">
        <is>
          <t>İ</t>
        </is>
      </c>
      <c r="X15" s="14" t="inlineStr">
        <is>
          <t>G</t>
        </is>
      </c>
      <c r="Y15" s="14" t="inlineStr">
        <is>
          <t>G</t>
        </is>
      </c>
      <c r="Z15" s="14" t="inlineStr">
        <is>
          <t>G</t>
        </is>
      </c>
      <c r="AA15" s="14" t="inlineStr">
        <is>
          <t>G</t>
        </is>
      </c>
      <c r="AB15" s="14" t="inlineStr">
        <is>
          <t>G</t>
        </is>
      </c>
      <c r="AC15" s="14" t="inlineStr">
        <is>
          <t>İ</t>
        </is>
      </c>
      <c r="AD15" s="14" t="inlineStr">
        <is>
          <t>İ</t>
        </is>
      </c>
      <c r="AE15" s="14" t="inlineStr">
        <is>
          <t>S</t>
        </is>
      </c>
      <c r="AF15" s="14" t="inlineStr">
        <is>
          <t>S</t>
        </is>
      </c>
      <c r="AG15" s="14" t="inlineStr">
        <is>
          <t>S</t>
        </is>
      </c>
      <c r="AH15" s="15">
        <f>7.5*COUNTIF(C15:AG15,"S")+7.5*COUNTIF(C15:AG15,"A")+7.5*COUNTIF(C15:AG15,"G")</f>
        <v/>
      </c>
      <c r="AI15" s="15">
        <f>ROUND(AH15/(31/7),1)</f>
        <v/>
      </c>
    </row>
    <row r="16">
      <c r="A16" s="14" t="inlineStr">
        <is>
          <t>C</t>
        </is>
      </c>
      <c r="B16" s="15" t="inlineStr">
        <is>
          <t>C ekibi personel 4</t>
        </is>
      </c>
      <c r="C16" s="14" t="inlineStr">
        <is>
          <t>G</t>
        </is>
      </c>
      <c r="D16" s="14" t="inlineStr">
        <is>
          <t>G</t>
        </is>
      </c>
      <c r="E16" s="14" t="inlineStr">
        <is>
          <t>G</t>
        </is>
      </c>
      <c r="F16" s="14" t="inlineStr">
        <is>
          <t>G</t>
        </is>
      </c>
      <c r="G16" s="14" t="inlineStr">
        <is>
          <t>G</t>
        </is>
      </c>
      <c r="H16" s="14" t="inlineStr">
        <is>
          <t>İ</t>
        </is>
      </c>
      <c r="I16" s="14" t="inlineStr">
        <is>
          <t>İ</t>
        </is>
      </c>
      <c r="J16" s="14" t="inlineStr">
        <is>
          <t>S</t>
        </is>
      </c>
      <c r="K16" s="14" t="inlineStr">
        <is>
          <t>S</t>
        </is>
      </c>
      <c r="L16" s="14" t="inlineStr">
        <is>
          <t>S</t>
        </is>
      </c>
      <c r="M16" s="14" t="inlineStr">
        <is>
          <t>S</t>
        </is>
      </c>
      <c r="N16" s="14" t="inlineStr">
        <is>
          <t>S</t>
        </is>
      </c>
      <c r="O16" s="14" t="inlineStr">
        <is>
          <t>İ</t>
        </is>
      </c>
      <c r="P16" s="14" t="inlineStr">
        <is>
          <t>İ</t>
        </is>
      </c>
      <c r="Q16" s="14" t="inlineStr">
        <is>
          <t>A</t>
        </is>
      </c>
      <c r="R16" s="14" t="inlineStr">
        <is>
          <t>A</t>
        </is>
      </c>
      <c r="S16" s="14" t="inlineStr">
        <is>
          <t>A</t>
        </is>
      </c>
      <c r="T16" s="14" t="inlineStr">
        <is>
          <t>A</t>
        </is>
      </c>
      <c r="U16" s="14" t="inlineStr">
        <is>
          <t>A</t>
        </is>
      </c>
      <c r="V16" s="14" t="inlineStr">
        <is>
          <t>İ</t>
        </is>
      </c>
      <c r="W16" s="14" t="inlineStr">
        <is>
          <t>İ</t>
        </is>
      </c>
      <c r="X16" s="14" t="inlineStr">
        <is>
          <t>G</t>
        </is>
      </c>
      <c r="Y16" s="14" t="inlineStr">
        <is>
          <t>G</t>
        </is>
      </c>
      <c r="Z16" s="14" t="inlineStr">
        <is>
          <t>G</t>
        </is>
      </c>
      <c r="AA16" s="14" t="inlineStr">
        <is>
          <t>G</t>
        </is>
      </c>
      <c r="AB16" s="14" t="inlineStr">
        <is>
          <t>G</t>
        </is>
      </c>
      <c r="AC16" s="14" t="inlineStr">
        <is>
          <t>İ</t>
        </is>
      </c>
      <c r="AD16" s="14" t="inlineStr">
        <is>
          <t>İ</t>
        </is>
      </c>
      <c r="AE16" s="14" t="inlineStr">
        <is>
          <t>S</t>
        </is>
      </c>
      <c r="AF16" s="14" t="inlineStr">
        <is>
          <t>S</t>
        </is>
      </c>
      <c r="AG16" s="14" t="inlineStr">
        <is>
          <t>S</t>
        </is>
      </c>
      <c r="AH16" s="15">
        <f>7.5*COUNTIF(C16:AG16,"S")+7.5*COUNTIF(C16:AG16,"A")+7.5*COUNTIF(C16:AG16,"G")</f>
        <v/>
      </c>
      <c r="AI16" s="15">
        <f>ROUND(AH16/(31/7),1)</f>
        <v/>
      </c>
    </row>
    <row r="18">
      <c r="B18" s="16" t="inlineStr">
        <is>
          <t>Günlük kişi sayısı</t>
        </is>
      </c>
    </row>
    <row r="19">
      <c r="B19" t="inlineStr">
        <is>
          <t>Sabah (08:00-16:00)</t>
        </is>
      </c>
      <c r="C19" s="17">
        <f>COUNTIF(C5:C16,"S")</f>
        <v/>
      </c>
      <c r="D19" s="17">
        <f>COUNTIF(D5:D16,"S")</f>
        <v/>
      </c>
      <c r="E19" s="17">
        <f>COUNTIF(E5:E16,"S")</f>
        <v/>
      </c>
      <c r="F19" s="17">
        <f>COUNTIF(F5:F16,"S")</f>
        <v/>
      </c>
      <c r="G19" s="17">
        <f>COUNTIF(G5:G16,"S")</f>
        <v/>
      </c>
      <c r="H19" s="17">
        <f>COUNTIF(H5:H16,"S")</f>
        <v/>
      </c>
      <c r="I19" s="17">
        <f>COUNTIF(I5:I16,"S")</f>
        <v/>
      </c>
      <c r="J19" s="17">
        <f>COUNTIF(J5:J16,"S")</f>
        <v/>
      </c>
      <c r="K19" s="17">
        <f>COUNTIF(K5:K16,"S")</f>
        <v/>
      </c>
      <c r="L19" s="17">
        <f>COUNTIF(L5:L16,"S")</f>
        <v/>
      </c>
      <c r="M19" s="17">
        <f>COUNTIF(M5:M16,"S")</f>
        <v/>
      </c>
      <c r="N19" s="17">
        <f>COUNTIF(N5:N16,"S")</f>
        <v/>
      </c>
      <c r="O19" s="17">
        <f>COUNTIF(O5:O16,"S")</f>
        <v/>
      </c>
      <c r="P19" s="17">
        <f>COUNTIF(P5:P16,"S")</f>
        <v/>
      </c>
      <c r="Q19" s="17">
        <f>COUNTIF(Q5:Q16,"S")</f>
        <v/>
      </c>
      <c r="R19" s="17">
        <f>COUNTIF(R5:R16,"S")</f>
        <v/>
      </c>
      <c r="S19" s="17">
        <f>COUNTIF(S5:S16,"S")</f>
        <v/>
      </c>
      <c r="T19" s="17">
        <f>COUNTIF(T5:T16,"S")</f>
        <v/>
      </c>
      <c r="U19" s="17">
        <f>COUNTIF(U5:U16,"S")</f>
        <v/>
      </c>
      <c r="V19" s="17">
        <f>COUNTIF(V5:V16,"S")</f>
        <v/>
      </c>
      <c r="W19" s="17">
        <f>COUNTIF(W5:W16,"S")</f>
        <v/>
      </c>
      <c r="X19" s="17">
        <f>COUNTIF(X5:X16,"S")</f>
        <v/>
      </c>
      <c r="Y19" s="17">
        <f>COUNTIF(Y5:Y16,"S")</f>
        <v/>
      </c>
      <c r="Z19" s="17">
        <f>COUNTIF(Z5:Z16,"S")</f>
        <v/>
      </c>
      <c r="AA19" s="17">
        <f>COUNTIF(AA5:AA16,"S")</f>
        <v/>
      </c>
      <c r="AB19" s="17">
        <f>COUNTIF(AB5:AB16,"S")</f>
        <v/>
      </c>
      <c r="AC19" s="17">
        <f>COUNTIF(AC5:AC16,"S")</f>
        <v/>
      </c>
      <c r="AD19" s="17">
        <f>COUNTIF(AD5:AD16,"S")</f>
        <v/>
      </c>
      <c r="AE19" s="17">
        <f>COUNTIF(AE5:AE16,"S")</f>
        <v/>
      </c>
      <c r="AF19" s="17">
        <f>COUNTIF(AF5:AF16,"S")</f>
        <v/>
      </c>
      <c r="AG19" s="17">
        <f>COUNTIF(AG5:AG16,"S")</f>
        <v/>
      </c>
    </row>
    <row r="20">
      <c r="B20" t="inlineStr">
        <is>
          <t>Akşam (16:00-24:00)</t>
        </is>
      </c>
      <c r="C20" s="17">
        <f>COUNTIF(C5:C16,"A")</f>
        <v/>
      </c>
      <c r="D20" s="17">
        <f>COUNTIF(D5:D16,"A")</f>
        <v/>
      </c>
      <c r="E20" s="17">
        <f>COUNTIF(E5:E16,"A")</f>
        <v/>
      </c>
      <c r="F20" s="17">
        <f>COUNTIF(F5:F16,"A")</f>
        <v/>
      </c>
      <c r="G20" s="17">
        <f>COUNTIF(G5:G16,"A")</f>
        <v/>
      </c>
      <c r="H20" s="17">
        <f>COUNTIF(H5:H16,"A")</f>
        <v/>
      </c>
      <c r="I20" s="17">
        <f>COUNTIF(I5:I16,"A")</f>
        <v/>
      </c>
      <c r="J20" s="17">
        <f>COUNTIF(J5:J16,"A")</f>
        <v/>
      </c>
      <c r="K20" s="17">
        <f>COUNTIF(K5:K16,"A")</f>
        <v/>
      </c>
      <c r="L20" s="17">
        <f>COUNTIF(L5:L16,"A")</f>
        <v/>
      </c>
      <c r="M20" s="17">
        <f>COUNTIF(M5:M16,"A")</f>
        <v/>
      </c>
      <c r="N20" s="17">
        <f>COUNTIF(N5:N16,"A")</f>
        <v/>
      </c>
      <c r="O20" s="17">
        <f>COUNTIF(O5:O16,"A")</f>
        <v/>
      </c>
      <c r="P20" s="17">
        <f>COUNTIF(P5:P16,"A")</f>
        <v/>
      </c>
      <c r="Q20" s="17">
        <f>COUNTIF(Q5:Q16,"A")</f>
        <v/>
      </c>
      <c r="R20" s="17">
        <f>COUNTIF(R5:R16,"A")</f>
        <v/>
      </c>
      <c r="S20" s="17">
        <f>COUNTIF(S5:S16,"A")</f>
        <v/>
      </c>
      <c r="T20" s="17">
        <f>COUNTIF(T5:T16,"A")</f>
        <v/>
      </c>
      <c r="U20" s="17">
        <f>COUNTIF(U5:U16,"A")</f>
        <v/>
      </c>
      <c r="V20" s="17">
        <f>COUNTIF(V5:V16,"A")</f>
        <v/>
      </c>
      <c r="W20" s="17">
        <f>COUNTIF(W5:W16,"A")</f>
        <v/>
      </c>
      <c r="X20" s="17">
        <f>COUNTIF(X5:X16,"A")</f>
        <v/>
      </c>
      <c r="Y20" s="17">
        <f>COUNTIF(Y5:Y16,"A")</f>
        <v/>
      </c>
      <c r="Z20" s="17">
        <f>COUNTIF(Z5:Z16,"A")</f>
        <v/>
      </c>
      <c r="AA20" s="17">
        <f>COUNTIF(AA5:AA16,"A")</f>
        <v/>
      </c>
      <c r="AB20" s="17">
        <f>COUNTIF(AB5:AB16,"A")</f>
        <v/>
      </c>
      <c r="AC20" s="17">
        <f>COUNTIF(AC5:AC16,"A")</f>
        <v/>
      </c>
      <c r="AD20" s="17">
        <f>COUNTIF(AD5:AD16,"A")</f>
        <v/>
      </c>
      <c r="AE20" s="17">
        <f>COUNTIF(AE5:AE16,"A")</f>
        <v/>
      </c>
      <c r="AF20" s="17">
        <f>COUNTIF(AF5:AF16,"A")</f>
        <v/>
      </c>
      <c r="AG20" s="17">
        <f>COUNTIF(AG5:AG16,"A")</f>
        <v/>
      </c>
    </row>
    <row r="21">
      <c r="B21" t="inlineStr">
        <is>
          <t>Gece (00:00-08:00)</t>
        </is>
      </c>
      <c r="C21" s="17">
        <f>COUNTIF(C5:C16,"G")</f>
        <v/>
      </c>
      <c r="D21" s="17">
        <f>COUNTIF(D5:D16,"G")</f>
        <v/>
      </c>
      <c r="E21" s="17">
        <f>COUNTIF(E5:E16,"G")</f>
        <v/>
      </c>
      <c r="F21" s="17">
        <f>COUNTIF(F5:F16,"G")</f>
        <v/>
      </c>
      <c r="G21" s="17">
        <f>COUNTIF(G5:G16,"G")</f>
        <v/>
      </c>
      <c r="H21" s="17">
        <f>COUNTIF(H5:H16,"G")</f>
        <v/>
      </c>
      <c r="I21" s="17">
        <f>COUNTIF(I5:I16,"G")</f>
        <v/>
      </c>
      <c r="J21" s="17">
        <f>COUNTIF(J5:J16,"G")</f>
        <v/>
      </c>
      <c r="K21" s="17">
        <f>COUNTIF(K5:K16,"G")</f>
        <v/>
      </c>
      <c r="L21" s="17">
        <f>COUNTIF(L5:L16,"G")</f>
        <v/>
      </c>
      <c r="M21" s="17">
        <f>COUNTIF(M5:M16,"G")</f>
        <v/>
      </c>
      <c r="N21" s="17">
        <f>COUNTIF(N5:N16,"G")</f>
        <v/>
      </c>
      <c r="O21" s="17">
        <f>COUNTIF(O5:O16,"G")</f>
        <v/>
      </c>
      <c r="P21" s="17">
        <f>COUNTIF(P5:P16,"G")</f>
        <v/>
      </c>
      <c r="Q21" s="17">
        <f>COUNTIF(Q5:Q16,"G")</f>
        <v/>
      </c>
      <c r="R21" s="17">
        <f>COUNTIF(R5:R16,"G")</f>
        <v/>
      </c>
      <c r="S21" s="17">
        <f>COUNTIF(S5:S16,"G")</f>
        <v/>
      </c>
      <c r="T21" s="17">
        <f>COUNTIF(T5:T16,"G")</f>
        <v/>
      </c>
      <c r="U21" s="17">
        <f>COUNTIF(U5:U16,"G")</f>
        <v/>
      </c>
      <c r="V21" s="17">
        <f>COUNTIF(V5:V16,"G")</f>
        <v/>
      </c>
      <c r="W21" s="17">
        <f>COUNTIF(W5:W16,"G")</f>
        <v/>
      </c>
      <c r="X21" s="17">
        <f>COUNTIF(X5:X16,"G")</f>
        <v/>
      </c>
      <c r="Y21" s="17">
        <f>COUNTIF(Y5:Y16,"G")</f>
        <v/>
      </c>
      <c r="Z21" s="17">
        <f>COUNTIF(Z5:Z16,"G")</f>
        <v/>
      </c>
      <c r="AA21" s="17">
        <f>COUNTIF(AA5:AA16,"G")</f>
        <v/>
      </c>
      <c r="AB21" s="17">
        <f>COUNTIF(AB5:AB16,"G")</f>
        <v/>
      </c>
      <c r="AC21" s="17">
        <f>COUNTIF(AC5:AC16,"G")</f>
        <v/>
      </c>
      <c r="AD21" s="17">
        <f>COUNTIF(AD5:AD16,"G")</f>
        <v/>
      </c>
      <c r="AE21" s="17">
        <f>COUNTIF(AE5:AE16,"G")</f>
        <v/>
      </c>
      <c r="AF21" s="17">
        <f>COUNTIF(AF5:AF16,"G")</f>
        <v/>
      </c>
      <c r="AG21" s="17">
        <f>COUNTIF(AG5:AG16,"G")</f>
        <v/>
      </c>
    </row>
    <row r="23">
      <c r="A23" s="4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23:T23"/>
  </mergeCells>
  <conditionalFormatting sqref="C5:AG16">
    <cfRule type="cellIs" priority="1" operator="equal" dxfId="0">
      <formula>"S"</formula>
    </cfRule>
    <cfRule type="cellIs" priority="2" operator="equal" dxfId="1">
      <formula>"A"</formula>
    </cfRule>
    <cfRule type="cellIs" priority="3" operator="equal" dxfId="4">
      <formula>"G"</formula>
    </cfRule>
    <cfRule type="cellIs" priority="4" operator="equal" dxfId="2">
      <formula>"İ"</formula>
    </cfRule>
  </conditionalFormatting>
  <conditionalFormatting sqref="AI5:AI16">
    <cfRule type="expression" priority="5" dxfId="3">
      <formula>AI5&gt;45</formula>
    </cfRule>
  </conditionalFormatting>
  <dataValidations count="1">
    <dataValidation sqref="C5:AG16" showDropDown="0" showInputMessage="0" showErrorMessage="0" allowBlank="1" type="list">
      <formula1>"S,A,G,İ"</formula1>
    </dataValidation>
  </dataValidations>
  <hyperlinks>
    <hyperlink xmlns:r="http://schemas.openxmlformats.org/officeDocument/2006/relationships" ref="A23" r:id="rId1"/>
  </hyperlink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0" customWidth="1" min="34" max="34"/>
    <col width="11" customWidth="1" min="35" max="35"/>
  </cols>
  <sheetData>
    <row r="1">
      <c r="A1" s="5" t="inlineStr">
        <is>
          <t>Dörtlü Vardiya</t>
        </is>
      </c>
    </row>
    <row r="2">
      <c r="A2" s="13" t="inlineStr">
        <is>
          <t>7/24 kesintisiz üretim: 4 ekip, 8 günlük döngü (2 gece, 2 sabah, 2 akşam, 2 izin). Her gün 3 ekip çalışır, 1 ekip dinlenir; iki vardiya arasında en az 16 saat dinlenme, ortalama haftalık çalışma yaklaşık 39 saat.</t>
        </is>
      </c>
    </row>
    <row r="4" ht="34" customHeight="1">
      <c r="A4" s="6" t="inlineStr">
        <is>
          <t>Ekip</t>
        </is>
      </c>
      <c r="B4" s="6" t="inlineStr">
        <is>
          <t>Ad Soyad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Aylık Saat</t>
        </is>
      </c>
      <c r="AI4" s="6" t="inlineStr">
        <is>
          <t>Ort. Haftalık Saat</t>
        </is>
      </c>
    </row>
    <row r="5">
      <c r="A5" s="14" t="inlineStr">
        <is>
          <t>A</t>
        </is>
      </c>
      <c r="B5" s="15" t="inlineStr">
        <is>
          <t>A ekibi personel 1</t>
        </is>
      </c>
      <c r="C5" s="14" t="inlineStr">
        <is>
          <t>G</t>
        </is>
      </c>
      <c r="D5" s="14" t="inlineStr">
        <is>
          <t>G</t>
        </is>
      </c>
      <c r="E5" s="14" t="inlineStr">
        <is>
          <t>S</t>
        </is>
      </c>
      <c r="F5" s="14" t="inlineStr">
        <is>
          <t>S</t>
        </is>
      </c>
      <c r="G5" s="14" t="inlineStr">
        <is>
          <t>A</t>
        </is>
      </c>
      <c r="H5" s="14" t="inlineStr">
        <is>
          <t>A</t>
        </is>
      </c>
      <c r="I5" s="14" t="inlineStr">
        <is>
          <t>İ</t>
        </is>
      </c>
      <c r="J5" s="14" t="inlineStr">
        <is>
          <t>İ</t>
        </is>
      </c>
      <c r="K5" s="14" t="inlineStr">
        <is>
          <t>G</t>
        </is>
      </c>
      <c r="L5" s="14" t="inlineStr">
        <is>
          <t>G</t>
        </is>
      </c>
      <c r="M5" s="14" t="inlineStr">
        <is>
          <t>S</t>
        </is>
      </c>
      <c r="N5" s="14" t="inlineStr">
        <is>
          <t>S</t>
        </is>
      </c>
      <c r="O5" s="14" t="inlineStr">
        <is>
          <t>A</t>
        </is>
      </c>
      <c r="P5" s="14" t="inlineStr">
        <is>
          <t>A</t>
        </is>
      </c>
      <c r="Q5" s="14" t="inlineStr">
        <is>
          <t>İ</t>
        </is>
      </c>
      <c r="R5" s="14" t="inlineStr">
        <is>
          <t>İ</t>
        </is>
      </c>
      <c r="S5" s="14" t="inlineStr">
        <is>
          <t>G</t>
        </is>
      </c>
      <c r="T5" s="14" t="inlineStr">
        <is>
          <t>G</t>
        </is>
      </c>
      <c r="U5" s="14" t="inlineStr">
        <is>
          <t>S</t>
        </is>
      </c>
      <c r="V5" s="14" t="inlineStr">
        <is>
          <t>S</t>
        </is>
      </c>
      <c r="W5" s="14" t="inlineStr">
        <is>
          <t>A</t>
        </is>
      </c>
      <c r="X5" s="14" t="inlineStr">
        <is>
          <t>A</t>
        </is>
      </c>
      <c r="Y5" s="14" t="inlineStr">
        <is>
          <t>İ</t>
        </is>
      </c>
      <c r="Z5" s="14" t="inlineStr">
        <is>
          <t>İ</t>
        </is>
      </c>
      <c r="AA5" s="14" t="inlineStr">
        <is>
          <t>G</t>
        </is>
      </c>
      <c r="AB5" s="14" t="inlineStr">
        <is>
          <t>G</t>
        </is>
      </c>
      <c r="AC5" s="14" t="inlineStr">
        <is>
          <t>S</t>
        </is>
      </c>
      <c r="AD5" s="14" t="inlineStr">
        <is>
          <t>S</t>
        </is>
      </c>
      <c r="AE5" s="14" t="inlineStr">
        <is>
          <t>A</t>
        </is>
      </c>
      <c r="AF5" s="14" t="inlineStr">
        <is>
          <t>A</t>
        </is>
      </c>
      <c r="AG5" s="14" t="inlineStr">
        <is>
          <t>İ</t>
        </is>
      </c>
      <c r="AH5" s="15">
        <f>7.5*COUNTIF(C5:AG5,"S")+7.5*COUNTIF(C5:AG5,"A")+7.5*COUNTIF(C5:AG5,"G")</f>
        <v/>
      </c>
      <c r="AI5" s="15">
        <f>ROUND(AH5/(31/7),1)</f>
        <v/>
      </c>
    </row>
    <row r="6">
      <c r="A6" s="14" t="inlineStr">
        <is>
          <t>A</t>
        </is>
      </c>
      <c r="B6" s="15" t="inlineStr">
        <is>
          <t>A ekibi personel 2</t>
        </is>
      </c>
      <c r="C6" s="14" t="inlineStr">
        <is>
          <t>G</t>
        </is>
      </c>
      <c r="D6" s="14" t="inlineStr">
        <is>
          <t>G</t>
        </is>
      </c>
      <c r="E6" s="14" t="inlineStr">
        <is>
          <t>S</t>
        </is>
      </c>
      <c r="F6" s="14" t="inlineStr">
        <is>
          <t>S</t>
        </is>
      </c>
      <c r="G6" s="14" t="inlineStr">
        <is>
          <t>A</t>
        </is>
      </c>
      <c r="H6" s="14" t="inlineStr">
        <is>
          <t>A</t>
        </is>
      </c>
      <c r="I6" s="14" t="inlineStr">
        <is>
          <t>İ</t>
        </is>
      </c>
      <c r="J6" s="14" t="inlineStr">
        <is>
          <t>İ</t>
        </is>
      </c>
      <c r="K6" s="14" t="inlineStr">
        <is>
          <t>G</t>
        </is>
      </c>
      <c r="L6" s="14" t="inlineStr">
        <is>
          <t>G</t>
        </is>
      </c>
      <c r="M6" s="14" t="inlineStr">
        <is>
          <t>S</t>
        </is>
      </c>
      <c r="N6" s="14" t="inlineStr">
        <is>
          <t>S</t>
        </is>
      </c>
      <c r="O6" s="14" t="inlineStr">
        <is>
          <t>A</t>
        </is>
      </c>
      <c r="P6" s="14" t="inlineStr">
        <is>
          <t>A</t>
        </is>
      </c>
      <c r="Q6" s="14" t="inlineStr">
        <is>
          <t>İ</t>
        </is>
      </c>
      <c r="R6" s="14" t="inlineStr">
        <is>
          <t>İ</t>
        </is>
      </c>
      <c r="S6" s="14" t="inlineStr">
        <is>
          <t>G</t>
        </is>
      </c>
      <c r="T6" s="14" t="inlineStr">
        <is>
          <t>G</t>
        </is>
      </c>
      <c r="U6" s="14" t="inlineStr">
        <is>
          <t>S</t>
        </is>
      </c>
      <c r="V6" s="14" t="inlineStr">
        <is>
          <t>S</t>
        </is>
      </c>
      <c r="W6" s="14" t="inlineStr">
        <is>
          <t>A</t>
        </is>
      </c>
      <c r="X6" s="14" t="inlineStr">
        <is>
          <t>A</t>
        </is>
      </c>
      <c r="Y6" s="14" t="inlineStr">
        <is>
          <t>İ</t>
        </is>
      </c>
      <c r="Z6" s="14" t="inlineStr">
        <is>
          <t>İ</t>
        </is>
      </c>
      <c r="AA6" s="14" t="inlineStr">
        <is>
          <t>G</t>
        </is>
      </c>
      <c r="AB6" s="14" t="inlineStr">
        <is>
          <t>G</t>
        </is>
      </c>
      <c r="AC6" s="14" t="inlineStr">
        <is>
          <t>S</t>
        </is>
      </c>
      <c r="AD6" s="14" t="inlineStr">
        <is>
          <t>S</t>
        </is>
      </c>
      <c r="AE6" s="14" t="inlineStr">
        <is>
          <t>A</t>
        </is>
      </c>
      <c r="AF6" s="14" t="inlineStr">
        <is>
          <t>A</t>
        </is>
      </c>
      <c r="AG6" s="14" t="inlineStr">
        <is>
          <t>İ</t>
        </is>
      </c>
      <c r="AH6" s="15">
        <f>7.5*COUNTIF(C6:AG6,"S")+7.5*COUNTIF(C6:AG6,"A")+7.5*COUNTIF(C6:AG6,"G")</f>
        <v/>
      </c>
      <c r="AI6" s="15">
        <f>ROUND(AH6/(31/7),1)</f>
        <v/>
      </c>
    </row>
    <row r="7">
      <c r="A7" s="14" t="inlineStr">
        <is>
          <t>A</t>
        </is>
      </c>
      <c r="B7" s="15" t="inlineStr">
        <is>
          <t>A ekibi personel 3</t>
        </is>
      </c>
      <c r="C7" s="14" t="inlineStr">
        <is>
          <t>G</t>
        </is>
      </c>
      <c r="D7" s="14" t="inlineStr">
        <is>
          <t>G</t>
        </is>
      </c>
      <c r="E7" s="14" t="inlineStr">
        <is>
          <t>S</t>
        </is>
      </c>
      <c r="F7" s="14" t="inlineStr">
        <is>
          <t>S</t>
        </is>
      </c>
      <c r="G7" s="14" t="inlineStr">
        <is>
          <t>A</t>
        </is>
      </c>
      <c r="H7" s="14" t="inlineStr">
        <is>
          <t>A</t>
        </is>
      </c>
      <c r="I7" s="14" t="inlineStr">
        <is>
          <t>İ</t>
        </is>
      </c>
      <c r="J7" s="14" t="inlineStr">
        <is>
          <t>İ</t>
        </is>
      </c>
      <c r="K7" s="14" t="inlineStr">
        <is>
          <t>G</t>
        </is>
      </c>
      <c r="L7" s="14" t="inlineStr">
        <is>
          <t>G</t>
        </is>
      </c>
      <c r="M7" s="14" t="inlineStr">
        <is>
          <t>S</t>
        </is>
      </c>
      <c r="N7" s="14" t="inlineStr">
        <is>
          <t>S</t>
        </is>
      </c>
      <c r="O7" s="14" t="inlineStr">
        <is>
          <t>A</t>
        </is>
      </c>
      <c r="P7" s="14" t="inlineStr">
        <is>
          <t>A</t>
        </is>
      </c>
      <c r="Q7" s="14" t="inlineStr">
        <is>
          <t>İ</t>
        </is>
      </c>
      <c r="R7" s="14" t="inlineStr">
        <is>
          <t>İ</t>
        </is>
      </c>
      <c r="S7" s="14" t="inlineStr">
        <is>
          <t>G</t>
        </is>
      </c>
      <c r="T7" s="14" t="inlineStr">
        <is>
          <t>G</t>
        </is>
      </c>
      <c r="U7" s="14" t="inlineStr">
        <is>
          <t>S</t>
        </is>
      </c>
      <c r="V7" s="14" t="inlineStr">
        <is>
          <t>S</t>
        </is>
      </c>
      <c r="W7" s="14" t="inlineStr">
        <is>
          <t>A</t>
        </is>
      </c>
      <c r="X7" s="14" t="inlineStr">
        <is>
          <t>A</t>
        </is>
      </c>
      <c r="Y7" s="14" t="inlineStr">
        <is>
          <t>İ</t>
        </is>
      </c>
      <c r="Z7" s="14" t="inlineStr">
        <is>
          <t>İ</t>
        </is>
      </c>
      <c r="AA7" s="14" t="inlineStr">
        <is>
          <t>G</t>
        </is>
      </c>
      <c r="AB7" s="14" t="inlineStr">
        <is>
          <t>G</t>
        </is>
      </c>
      <c r="AC7" s="14" t="inlineStr">
        <is>
          <t>S</t>
        </is>
      </c>
      <c r="AD7" s="14" t="inlineStr">
        <is>
          <t>S</t>
        </is>
      </c>
      <c r="AE7" s="14" t="inlineStr">
        <is>
          <t>A</t>
        </is>
      </c>
      <c r="AF7" s="14" t="inlineStr">
        <is>
          <t>A</t>
        </is>
      </c>
      <c r="AG7" s="14" t="inlineStr">
        <is>
          <t>İ</t>
        </is>
      </c>
      <c r="AH7" s="15">
        <f>7.5*COUNTIF(C7:AG7,"S")+7.5*COUNTIF(C7:AG7,"A")+7.5*COUNTIF(C7:AG7,"G")</f>
        <v/>
      </c>
      <c r="AI7" s="15">
        <f>ROUND(AH7/(31/7),1)</f>
        <v/>
      </c>
    </row>
    <row r="8">
      <c r="A8" s="14" t="inlineStr">
        <is>
          <t>B</t>
        </is>
      </c>
      <c r="B8" s="15" t="inlineStr">
        <is>
          <t>B ekibi personel 1</t>
        </is>
      </c>
      <c r="C8" s="14" t="inlineStr">
        <is>
          <t>S</t>
        </is>
      </c>
      <c r="D8" s="14" t="inlineStr">
        <is>
          <t>S</t>
        </is>
      </c>
      <c r="E8" s="14" t="inlineStr">
        <is>
          <t>A</t>
        </is>
      </c>
      <c r="F8" s="14" t="inlineStr">
        <is>
          <t>A</t>
        </is>
      </c>
      <c r="G8" s="14" t="inlineStr">
        <is>
          <t>İ</t>
        </is>
      </c>
      <c r="H8" s="14" t="inlineStr">
        <is>
          <t>İ</t>
        </is>
      </c>
      <c r="I8" s="14" t="inlineStr">
        <is>
          <t>G</t>
        </is>
      </c>
      <c r="J8" s="14" t="inlineStr">
        <is>
          <t>G</t>
        </is>
      </c>
      <c r="K8" s="14" t="inlineStr">
        <is>
          <t>S</t>
        </is>
      </c>
      <c r="L8" s="14" t="inlineStr">
        <is>
          <t>S</t>
        </is>
      </c>
      <c r="M8" s="14" t="inlineStr">
        <is>
          <t>A</t>
        </is>
      </c>
      <c r="N8" s="14" t="inlineStr">
        <is>
          <t>A</t>
        </is>
      </c>
      <c r="O8" s="14" t="inlineStr">
        <is>
          <t>İ</t>
        </is>
      </c>
      <c r="P8" s="14" t="inlineStr">
        <is>
          <t>İ</t>
        </is>
      </c>
      <c r="Q8" s="14" t="inlineStr">
        <is>
          <t>G</t>
        </is>
      </c>
      <c r="R8" s="14" t="inlineStr">
        <is>
          <t>G</t>
        </is>
      </c>
      <c r="S8" s="14" t="inlineStr">
        <is>
          <t>S</t>
        </is>
      </c>
      <c r="T8" s="14" t="inlineStr">
        <is>
          <t>S</t>
        </is>
      </c>
      <c r="U8" s="14" t="inlineStr">
        <is>
          <t>A</t>
        </is>
      </c>
      <c r="V8" s="14" t="inlineStr">
        <is>
          <t>A</t>
        </is>
      </c>
      <c r="W8" s="14" t="inlineStr">
        <is>
          <t>İ</t>
        </is>
      </c>
      <c r="X8" s="14" t="inlineStr">
        <is>
          <t>İ</t>
        </is>
      </c>
      <c r="Y8" s="14" t="inlineStr">
        <is>
          <t>G</t>
        </is>
      </c>
      <c r="Z8" s="14" t="inlineStr">
        <is>
          <t>G</t>
        </is>
      </c>
      <c r="AA8" s="14" t="inlineStr">
        <is>
          <t>S</t>
        </is>
      </c>
      <c r="AB8" s="14" t="inlineStr">
        <is>
          <t>S</t>
        </is>
      </c>
      <c r="AC8" s="14" t="inlineStr">
        <is>
          <t>A</t>
        </is>
      </c>
      <c r="AD8" s="14" t="inlineStr">
        <is>
          <t>A</t>
        </is>
      </c>
      <c r="AE8" s="14" t="inlineStr">
        <is>
          <t>İ</t>
        </is>
      </c>
      <c r="AF8" s="14" t="inlineStr">
        <is>
          <t>İ</t>
        </is>
      </c>
      <c r="AG8" s="14" t="inlineStr">
        <is>
          <t>G</t>
        </is>
      </c>
      <c r="AH8" s="15">
        <f>7.5*COUNTIF(C8:AG8,"S")+7.5*COUNTIF(C8:AG8,"A")+7.5*COUNTIF(C8:AG8,"G")</f>
        <v/>
      </c>
      <c r="AI8" s="15">
        <f>ROUND(AH8/(31/7),1)</f>
        <v/>
      </c>
    </row>
    <row r="9">
      <c r="A9" s="14" t="inlineStr">
        <is>
          <t>B</t>
        </is>
      </c>
      <c r="B9" s="15" t="inlineStr">
        <is>
          <t>B ekibi personel 2</t>
        </is>
      </c>
      <c r="C9" s="14" t="inlineStr">
        <is>
          <t>S</t>
        </is>
      </c>
      <c r="D9" s="14" t="inlineStr">
        <is>
          <t>S</t>
        </is>
      </c>
      <c r="E9" s="14" t="inlineStr">
        <is>
          <t>A</t>
        </is>
      </c>
      <c r="F9" s="14" t="inlineStr">
        <is>
          <t>A</t>
        </is>
      </c>
      <c r="G9" s="14" t="inlineStr">
        <is>
          <t>İ</t>
        </is>
      </c>
      <c r="H9" s="14" t="inlineStr">
        <is>
          <t>İ</t>
        </is>
      </c>
      <c r="I9" s="14" t="inlineStr">
        <is>
          <t>G</t>
        </is>
      </c>
      <c r="J9" s="14" t="inlineStr">
        <is>
          <t>G</t>
        </is>
      </c>
      <c r="K9" s="14" t="inlineStr">
        <is>
          <t>S</t>
        </is>
      </c>
      <c r="L9" s="14" t="inlineStr">
        <is>
          <t>S</t>
        </is>
      </c>
      <c r="M9" s="14" t="inlineStr">
        <is>
          <t>A</t>
        </is>
      </c>
      <c r="N9" s="14" t="inlineStr">
        <is>
          <t>A</t>
        </is>
      </c>
      <c r="O9" s="14" t="inlineStr">
        <is>
          <t>İ</t>
        </is>
      </c>
      <c r="P9" s="14" t="inlineStr">
        <is>
          <t>İ</t>
        </is>
      </c>
      <c r="Q9" s="14" t="inlineStr">
        <is>
          <t>G</t>
        </is>
      </c>
      <c r="R9" s="14" t="inlineStr">
        <is>
          <t>G</t>
        </is>
      </c>
      <c r="S9" s="14" t="inlineStr">
        <is>
          <t>S</t>
        </is>
      </c>
      <c r="T9" s="14" t="inlineStr">
        <is>
          <t>S</t>
        </is>
      </c>
      <c r="U9" s="14" t="inlineStr">
        <is>
          <t>A</t>
        </is>
      </c>
      <c r="V9" s="14" t="inlineStr">
        <is>
          <t>A</t>
        </is>
      </c>
      <c r="W9" s="14" t="inlineStr">
        <is>
          <t>İ</t>
        </is>
      </c>
      <c r="X9" s="14" t="inlineStr">
        <is>
          <t>İ</t>
        </is>
      </c>
      <c r="Y9" s="14" t="inlineStr">
        <is>
          <t>G</t>
        </is>
      </c>
      <c r="Z9" s="14" t="inlineStr">
        <is>
          <t>G</t>
        </is>
      </c>
      <c r="AA9" s="14" t="inlineStr">
        <is>
          <t>S</t>
        </is>
      </c>
      <c r="AB9" s="14" t="inlineStr">
        <is>
          <t>S</t>
        </is>
      </c>
      <c r="AC9" s="14" t="inlineStr">
        <is>
          <t>A</t>
        </is>
      </c>
      <c r="AD9" s="14" t="inlineStr">
        <is>
          <t>A</t>
        </is>
      </c>
      <c r="AE9" s="14" t="inlineStr">
        <is>
          <t>İ</t>
        </is>
      </c>
      <c r="AF9" s="14" t="inlineStr">
        <is>
          <t>İ</t>
        </is>
      </c>
      <c r="AG9" s="14" t="inlineStr">
        <is>
          <t>G</t>
        </is>
      </c>
      <c r="AH9" s="15">
        <f>7.5*COUNTIF(C9:AG9,"S")+7.5*COUNTIF(C9:AG9,"A")+7.5*COUNTIF(C9:AG9,"G")</f>
        <v/>
      </c>
      <c r="AI9" s="15">
        <f>ROUND(AH9/(31/7),1)</f>
        <v/>
      </c>
    </row>
    <row r="10">
      <c r="A10" s="14" t="inlineStr">
        <is>
          <t>B</t>
        </is>
      </c>
      <c r="B10" s="15" t="inlineStr">
        <is>
          <t>B ekibi personel 3</t>
        </is>
      </c>
      <c r="C10" s="14" t="inlineStr">
        <is>
          <t>S</t>
        </is>
      </c>
      <c r="D10" s="14" t="inlineStr">
        <is>
          <t>S</t>
        </is>
      </c>
      <c r="E10" s="14" t="inlineStr">
        <is>
          <t>A</t>
        </is>
      </c>
      <c r="F10" s="14" t="inlineStr">
        <is>
          <t>A</t>
        </is>
      </c>
      <c r="G10" s="14" t="inlineStr">
        <is>
          <t>İ</t>
        </is>
      </c>
      <c r="H10" s="14" t="inlineStr">
        <is>
          <t>İ</t>
        </is>
      </c>
      <c r="I10" s="14" t="inlineStr">
        <is>
          <t>G</t>
        </is>
      </c>
      <c r="J10" s="14" t="inlineStr">
        <is>
          <t>G</t>
        </is>
      </c>
      <c r="K10" s="14" t="inlineStr">
        <is>
          <t>S</t>
        </is>
      </c>
      <c r="L10" s="14" t="inlineStr">
        <is>
          <t>S</t>
        </is>
      </c>
      <c r="M10" s="14" t="inlineStr">
        <is>
          <t>A</t>
        </is>
      </c>
      <c r="N10" s="14" t="inlineStr">
        <is>
          <t>A</t>
        </is>
      </c>
      <c r="O10" s="14" t="inlineStr">
        <is>
          <t>İ</t>
        </is>
      </c>
      <c r="P10" s="14" t="inlineStr">
        <is>
          <t>İ</t>
        </is>
      </c>
      <c r="Q10" s="14" t="inlineStr">
        <is>
          <t>G</t>
        </is>
      </c>
      <c r="R10" s="14" t="inlineStr">
        <is>
          <t>G</t>
        </is>
      </c>
      <c r="S10" s="14" t="inlineStr">
        <is>
          <t>S</t>
        </is>
      </c>
      <c r="T10" s="14" t="inlineStr">
        <is>
          <t>S</t>
        </is>
      </c>
      <c r="U10" s="14" t="inlineStr">
        <is>
          <t>A</t>
        </is>
      </c>
      <c r="V10" s="14" t="inlineStr">
        <is>
          <t>A</t>
        </is>
      </c>
      <c r="W10" s="14" t="inlineStr">
        <is>
          <t>İ</t>
        </is>
      </c>
      <c r="X10" s="14" t="inlineStr">
        <is>
          <t>İ</t>
        </is>
      </c>
      <c r="Y10" s="14" t="inlineStr">
        <is>
          <t>G</t>
        </is>
      </c>
      <c r="Z10" s="14" t="inlineStr">
        <is>
          <t>G</t>
        </is>
      </c>
      <c r="AA10" s="14" t="inlineStr">
        <is>
          <t>S</t>
        </is>
      </c>
      <c r="AB10" s="14" t="inlineStr">
        <is>
          <t>S</t>
        </is>
      </c>
      <c r="AC10" s="14" t="inlineStr">
        <is>
          <t>A</t>
        </is>
      </c>
      <c r="AD10" s="14" t="inlineStr">
        <is>
          <t>A</t>
        </is>
      </c>
      <c r="AE10" s="14" t="inlineStr">
        <is>
          <t>İ</t>
        </is>
      </c>
      <c r="AF10" s="14" t="inlineStr">
        <is>
          <t>İ</t>
        </is>
      </c>
      <c r="AG10" s="14" t="inlineStr">
        <is>
          <t>G</t>
        </is>
      </c>
      <c r="AH10" s="15">
        <f>7.5*COUNTIF(C10:AG10,"S")+7.5*COUNTIF(C10:AG10,"A")+7.5*COUNTIF(C10:AG10,"G")</f>
        <v/>
      </c>
      <c r="AI10" s="15">
        <f>ROUND(AH10/(31/7),1)</f>
        <v/>
      </c>
    </row>
    <row r="11">
      <c r="A11" s="14" t="inlineStr">
        <is>
          <t>C</t>
        </is>
      </c>
      <c r="B11" s="15" t="inlineStr">
        <is>
          <t>C ekibi personel 1</t>
        </is>
      </c>
      <c r="C11" s="14" t="inlineStr">
        <is>
          <t>A</t>
        </is>
      </c>
      <c r="D11" s="14" t="inlineStr">
        <is>
          <t>A</t>
        </is>
      </c>
      <c r="E11" s="14" t="inlineStr">
        <is>
          <t>İ</t>
        </is>
      </c>
      <c r="F11" s="14" t="inlineStr">
        <is>
          <t>İ</t>
        </is>
      </c>
      <c r="G11" s="14" t="inlineStr">
        <is>
          <t>G</t>
        </is>
      </c>
      <c r="H11" s="14" t="inlineStr">
        <is>
          <t>G</t>
        </is>
      </c>
      <c r="I11" s="14" t="inlineStr">
        <is>
          <t>S</t>
        </is>
      </c>
      <c r="J11" s="14" t="inlineStr">
        <is>
          <t>S</t>
        </is>
      </c>
      <c r="K11" s="14" t="inlineStr">
        <is>
          <t>A</t>
        </is>
      </c>
      <c r="L11" s="14" t="inlineStr">
        <is>
          <t>A</t>
        </is>
      </c>
      <c r="M11" s="14" t="inlineStr">
        <is>
          <t>İ</t>
        </is>
      </c>
      <c r="N11" s="14" t="inlineStr">
        <is>
          <t>İ</t>
        </is>
      </c>
      <c r="O11" s="14" t="inlineStr">
        <is>
          <t>G</t>
        </is>
      </c>
      <c r="P11" s="14" t="inlineStr">
        <is>
          <t>G</t>
        </is>
      </c>
      <c r="Q11" s="14" t="inlineStr">
        <is>
          <t>S</t>
        </is>
      </c>
      <c r="R11" s="14" t="inlineStr">
        <is>
          <t>S</t>
        </is>
      </c>
      <c r="S11" s="14" t="inlineStr">
        <is>
          <t>A</t>
        </is>
      </c>
      <c r="T11" s="14" t="inlineStr">
        <is>
          <t>A</t>
        </is>
      </c>
      <c r="U11" s="14" t="inlineStr">
        <is>
          <t>İ</t>
        </is>
      </c>
      <c r="V11" s="14" t="inlineStr">
        <is>
          <t>İ</t>
        </is>
      </c>
      <c r="W11" s="14" t="inlineStr">
        <is>
          <t>G</t>
        </is>
      </c>
      <c r="X11" s="14" t="inlineStr">
        <is>
          <t>G</t>
        </is>
      </c>
      <c r="Y11" s="14" t="inlineStr">
        <is>
          <t>S</t>
        </is>
      </c>
      <c r="Z11" s="14" t="inlineStr">
        <is>
          <t>S</t>
        </is>
      </c>
      <c r="AA11" s="14" t="inlineStr">
        <is>
          <t>A</t>
        </is>
      </c>
      <c r="AB11" s="14" t="inlineStr">
        <is>
          <t>A</t>
        </is>
      </c>
      <c r="AC11" s="14" t="inlineStr">
        <is>
          <t>İ</t>
        </is>
      </c>
      <c r="AD11" s="14" t="inlineStr">
        <is>
          <t>İ</t>
        </is>
      </c>
      <c r="AE11" s="14" t="inlineStr">
        <is>
          <t>G</t>
        </is>
      </c>
      <c r="AF11" s="14" t="inlineStr">
        <is>
          <t>G</t>
        </is>
      </c>
      <c r="AG11" s="14" t="inlineStr">
        <is>
          <t>S</t>
        </is>
      </c>
      <c r="AH11" s="15">
        <f>7.5*COUNTIF(C11:AG11,"S")+7.5*COUNTIF(C11:AG11,"A")+7.5*COUNTIF(C11:AG11,"G")</f>
        <v/>
      </c>
      <c r="AI11" s="15">
        <f>ROUND(AH11/(31/7),1)</f>
        <v/>
      </c>
    </row>
    <row r="12">
      <c r="A12" s="14" t="inlineStr">
        <is>
          <t>C</t>
        </is>
      </c>
      <c r="B12" s="15" t="inlineStr">
        <is>
          <t>C ekibi personel 2</t>
        </is>
      </c>
      <c r="C12" s="14" t="inlineStr">
        <is>
          <t>A</t>
        </is>
      </c>
      <c r="D12" s="14" t="inlineStr">
        <is>
          <t>A</t>
        </is>
      </c>
      <c r="E12" s="14" t="inlineStr">
        <is>
          <t>İ</t>
        </is>
      </c>
      <c r="F12" s="14" t="inlineStr">
        <is>
          <t>İ</t>
        </is>
      </c>
      <c r="G12" s="14" t="inlineStr">
        <is>
          <t>G</t>
        </is>
      </c>
      <c r="H12" s="14" t="inlineStr">
        <is>
          <t>G</t>
        </is>
      </c>
      <c r="I12" s="14" t="inlineStr">
        <is>
          <t>S</t>
        </is>
      </c>
      <c r="J12" s="14" t="inlineStr">
        <is>
          <t>S</t>
        </is>
      </c>
      <c r="K12" s="14" t="inlineStr">
        <is>
          <t>A</t>
        </is>
      </c>
      <c r="L12" s="14" t="inlineStr">
        <is>
          <t>A</t>
        </is>
      </c>
      <c r="M12" s="14" t="inlineStr">
        <is>
          <t>İ</t>
        </is>
      </c>
      <c r="N12" s="14" t="inlineStr">
        <is>
          <t>İ</t>
        </is>
      </c>
      <c r="O12" s="14" t="inlineStr">
        <is>
          <t>G</t>
        </is>
      </c>
      <c r="P12" s="14" t="inlineStr">
        <is>
          <t>G</t>
        </is>
      </c>
      <c r="Q12" s="14" t="inlineStr">
        <is>
          <t>S</t>
        </is>
      </c>
      <c r="R12" s="14" t="inlineStr">
        <is>
          <t>S</t>
        </is>
      </c>
      <c r="S12" s="14" t="inlineStr">
        <is>
          <t>A</t>
        </is>
      </c>
      <c r="T12" s="14" t="inlineStr">
        <is>
          <t>A</t>
        </is>
      </c>
      <c r="U12" s="14" t="inlineStr">
        <is>
          <t>İ</t>
        </is>
      </c>
      <c r="V12" s="14" t="inlineStr">
        <is>
          <t>İ</t>
        </is>
      </c>
      <c r="W12" s="14" t="inlineStr">
        <is>
          <t>G</t>
        </is>
      </c>
      <c r="X12" s="14" t="inlineStr">
        <is>
          <t>G</t>
        </is>
      </c>
      <c r="Y12" s="14" t="inlineStr">
        <is>
          <t>S</t>
        </is>
      </c>
      <c r="Z12" s="14" t="inlineStr">
        <is>
          <t>S</t>
        </is>
      </c>
      <c r="AA12" s="14" t="inlineStr">
        <is>
          <t>A</t>
        </is>
      </c>
      <c r="AB12" s="14" t="inlineStr">
        <is>
          <t>A</t>
        </is>
      </c>
      <c r="AC12" s="14" t="inlineStr">
        <is>
          <t>İ</t>
        </is>
      </c>
      <c r="AD12" s="14" t="inlineStr">
        <is>
          <t>İ</t>
        </is>
      </c>
      <c r="AE12" s="14" t="inlineStr">
        <is>
          <t>G</t>
        </is>
      </c>
      <c r="AF12" s="14" t="inlineStr">
        <is>
          <t>G</t>
        </is>
      </c>
      <c r="AG12" s="14" t="inlineStr">
        <is>
          <t>S</t>
        </is>
      </c>
      <c r="AH12" s="15">
        <f>7.5*COUNTIF(C12:AG12,"S")+7.5*COUNTIF(C12:AG12,"A")+7.5*COUNTIF(C12:AG12,"G")</f>
        <v/>
      </c>
      <c r="AI12" s="15">
        <f>ROUND(AH12/(31/7),1)</f>
        <v/>
      </c>
    </row>
    <row r="13">
      <c r="A13" s="14" t="inlineStr">
        <is>
          <t>C</t>
        </is>
      </c>
      <c r="B13" s="15" t="inlineStr">
        <is>
          <t>C ekibi personel 3</t>
        </is>
      </c>
      <c r="C13" s="14" t="inlineStr">
        <is>
          <t>A</t>
        </is>
      </c>
      <c r="D13" s="14" t="inlineStr">
        <is>
          <t>A</t>
        </is>
      </c>
      <c r="E13" s="14" t="inlineStr">
        <is>
          <t>İ</t>
        </is>
      </c>
      <c r="F13" s="14" t="inlineStr">
        <is>
          <t>İ</t>
        </is>
      </c>
      <c r="G13" s="14" t="inlineStr">
        <is>
          <t>G</t>
        </is>
      </c>
      <c r="H13" s="14" t="inlineStr">
        <is>
          <t>G</t>
        </is>
      </c>
      <c r="I13" s="14" t="inlineStr">
        <is>
          <t>S</t>
        </is>
      </c>
      <c r="J13" s="14" t="inlineStr">
        <is>
          <t>S</t>
        </is>
      </c>
      <c r="K13" s="14" t="inlineStr">
        <is>
          <t>A</t>
        </is>
      </c>
      <c r="L13" s="14" t="inlineStr">
        <is>
          <t>A</t>
        </is>
      </c>
      <c r="M13" s="14" t="inlineStr">
        <is>
          <t>İ</t>
        </is>
      </c>
      <c r="N13" s="14" t="inlineStr">
        <is>
          <t>İ</t>
        </is>
      </c>
      <c r="O13" s="14" t="inlineStr">
        <is>
          <t>G</t>
        </is>
      </c>
      <c r="P13" s="14" t="inlineStr">
        <is>
          <t>G</t>
        </is>
      </c>
      <c r="Q13" s="14" t="inlineStr">
        <is>
          <t>S</t>
        </is>
      </c>
      <c r="R13" s="14" t="inlineStr">
        <is>
          <t>S</t>
        </is>
      </c>
      <c r="S13" s="14" t="inlineStr">
        <is>
          <t>A</t>
        </is>
      </c>
      <c r="T13" s="14" t="inlineStr">
        <is>
          <t>A</t>
        </is>
      </c>
      <c r="U13" s="14" t="inlineStr">
        <is>
          <t>İ</t>
        </is>
      </c>
      <c r="V13" s="14" t="inlineStr">
        <is>
          <t>İ</t>
        </is>
      </c>
      <c r="W13" s="14" t="inlineStr">
        <is>
          <t>G</t>
        </is>
      </c>
      <c r="X13" s="14" t="inlineStr">
        <is>
          <t>G</t>
        </is>
      </c>
      <c r="Y13" s="14" t="inlineStr">
        <is>
          <t>S</t>
        </is>
      </c>
      <c r="Z13" s="14" t="inlineStr">
        <is>
          <t>S</t>
        </is>
      </c>
      <c r="AA13" s="14" t="inlineStr">
        <is>
          <t>A</t>
        </is>
      </c>
      <c r="AB13" s="14" t="inlineStr">
        <is>
          <t>A</t>
        </is>
      </c>
      <c r="AC13" s="14" t="inlineStr">
        <is>
          <t>İ</t>
        </is>
      </c>
      <c r="AD13" s="14" t="inlineStr">
        <is>
          <t>İ</t>
        </is>
      </c>
      <c r="AE13" s="14" t="inlineStr">
        <is>
          <t>G</t>
        </is>
      </c>
      <c r="AF13" s="14" t="inlineStr">
        <is>
          <t>G</t>
        </is>
      </c>
      <c r="AG13" s="14" t="inlineStr">
        <is>
          <t>S</t>
        </is>
      </c>
      <c r="AH13" s="15">
        <f>7.5*COUNTIF(C13:AG13,"S")+7.5*COUNTIF(C13:AG13,"A")+7.5*COUNTIF(C13:AG13,"G")</f>
        <v/>
      </c>
      <c r="AI13" s="15">
        <f>ROUND(AH13/(31/7),1)</f>
        <v/>
      </c>
    </row>
    <row r="14">
      <c r="A14" s="14" t="inlineStr">
        <is>
          <t>D</t>
        </is>
      </c>
      <c r="B14" s="15" t="inlineStr">
        <is>
          <t>D ekibi personel 1</t>
        </is>
      </c>
      <c r="C14" s="14" t="inlineStr">
        <is>
          <t>İ</t>
        </is>
      </c>
      <c r="D14" s="14" t="inlineStr">
        <is>
          <t>İ</t>
        </is>
      </c>
      <c r="E14" s="14" t="inlineStr">
        <is>
          <t>G</t>
        </is>
      </c>
      <c r="F14" s="14" t="inlineStr">
        <is>
          <t>G</t>
        </is>
      </c>
      <c r="G14" s="14" t="inlineStr">
        <is>
          <t>S</t>
        </is>
      </c>
      <c r="H14" s="14" t="inlineStr">
        <is>
          <t>S</t>
        </is>
      </c>
      <c r="I14" s="14" t="inlineStr">
        <is>
          <t>A</t>
        </is>
      </c>
      <c r="J14" s="14" t="inlineStr">
        <is>
          <t>A</t>
        </is>
      </c>
      <c r="K14" s="14" t="inlineStr">
        <is>
          <t>İ</t>
        </is>
      </c>
      <c r="L14" s="14" t="inlineStr">
        <is>
          <t>İ</t>
        </is>
      </c>
      <c r="M14" s="14" t="inlineStr">
        <is>
          <t>G</t>
        </is>
      </c>
      <c r="N14" s="14" t="inlineStr">
        <is>
          <t>G</t>
        </is>
      </c>
      <c r="O14" s="14" t="inlineStr">
        <is>
          <t>S</t>
        </is>
      </c>
      <c r="P14" s="14" t="inlineStr">
        <is>
          <t>S</t>
        </is>
      </c>
      <c r="Q14" s="14" t="inlineStr">
        <is>
          <t>A</t>
        </is>
      </c>
      <c r="R14" s="14" t="inlineStr">
        <is>
          <t>A</t>
        </is>
      </c>
      <c r="S14" s="14" t="inlineStr">
        <is>
          <t>İ</t>
        </is>
      </c>
      <c r="T14" s="14" t="inlineStr">
        <is>
          <t>İ</t>
        </is>
      </c>
      <c r="U14" s="14" t="inlineStr">
        <is>
          <t>G</t>
        </is>
      </c>
      <c r="V14" s="14" t="inlineStr">
        <is>
          <t>G</t>
        </is>
      </c>
      <c r="W14" s="14" t="inlineStr">
        <is>
          <t>S</t>
        </is>
      </c>
      <c r="X14" s="14" t="inlineStr">
        <is>
          <t>S</t>
        </is>
      </c>
      <c r="Y14" s="14" t="inlineStr">
        <is>
          <t>A</t>
        </is>
      </c>
      <c r="Z14" s="14" t="inlineStr">
        <is>
          <t>A</t>
        </is>
      </c>
      <c r="AA14" s="14" t="inlineStr">
        <is>
          <t>İ</t>
        </is>
      </c>
      <c r="AB14" s="14" t="inlineStr">
        <is>
          <t>İ</t>
        </is>
      </c>
      <c r="AC14" s="14" t="inlineStr">
        <is>
          <t>G</t>
        </is>
      </c>
      <c r="AD14" s="14" t="inlineStr">
        <is>
          <t>G</t>
        </is>
      </c>
      <c r="AE14" s="14" t="inlineStr">
        <is>
          <t>S</t>
        </is>
      </c>
      <c r="AF14" s="14" t="inlineStr">
        <is>
          <t>S</t>
        </is>
      </c>
      <c r="AG14" s="14" t="inlineStr">
        <is>
          <t>A</t>
        </is>
      </c>
      <c r="AH14" s="15">
        <f>7.5*COUNTIF(C14:AG14,"S")+7.5*COUNTIF(C14:AG14,"A")+7.5*COUNTIF(C14:AG14,"G")</f>
        <v/>
      </c>
      <c r="AI14" s="15">
        <f>ROUND(AH14/(31/7),1)</f>
        <v/>
      </c>
    </row>
    <row r="15">
      <c r="A15" s="14" t="inlineStr">
        <is>
          <t>D</t>
        </is>
      </c>
      <c r="B15" s="15" t="inlineStr">
        <is>
          <t>D ekibi personel 2</t>
        </is>
      </c>
      <c r="C15" s="14" t="inlineStr">
        <is>
          <t>İ</t>
        </is>
      </c>
      <c r="D15" s="14" t="inlineStr">
        <is>
          <t>İ</t>
        </is>
      </c>
      <c r="E15" s="14" t="inlineStr">
        <is>
          <t>G</t>
        </is>
      </c>
      <c r="F15" s="14" t="inlineStr">
        <is>
          <t>G</t>
        </is>
      </c>
      <c r="G15" s="14" t="inlineStr">
        <is>
          <t>S</t>
        </is>
      </c>
      <c r="H15" s="14" t="inlineStr">
        <is>
          <t>S</t>
        </is>
      </c>
      <c r="I15" s="14" t="inlineStr">
        <is>
          <t>A</t>
        </is>
      </c>
      <c r="J15" s="14" t="inlineStr">
        <is>
          <t>A</t>
        </is>
      </c>
      <c r="K15" s="14" t="inlineStr">
        <is>
          <t>İ</t>
        </is>
      </c>
      <c r="L15" s="14" t="inlineStr">
        <is>
          <t>İ</t>
        </is>
      </c>
      <c r="M15" s="14" t="inlineStr">
        <is>
          <t>G</t>
        </is>
      </c>
      <c r="N15" s="14" t="inlineStr">
        <is>
          <t>G</t>
        </is>
      </c>
      <c r="O15" s="14" t="inlineStr">
        <is>
          <t>S</t>
        </is>
      </c>
      <c r="P15" s="14" t="inlineStr">
        <is>
          <t>S</t>
        </is>
      </c>
      <c r="Q15" s="14" t="inlineStr">
        <is>
          <t>A</t>
        </is>
      </c>
      <c r="R15" s="14" t="inlineStr">
        <is>
          <t>A</t>
        </is>
      </c>
      <c r="S15" s="14" t="inlineStr">
        <is>
          <t>İ</t>
        </is>
      </c>
      <c r="T15" s="14" t="inlineStr">
        <is>
          <t>İ</t>
        </is>
      </c>
      <c r="U15" s="14" t="inlineStr">
        <is>
          <t>G</t>
        </is>
      </c>
      <c r="V15" s="14" t="inlineStr">
        <is>
          <t>G</t>
        </is>
      </c>
      <c r="W15" s="14" t="inlineStr">
        <is>
          <t>S</t>
        </is>
      </c>
      <c r="X15" s="14" t="inlineStr">
        <is>
          <t>S</t>
        </is>
      </c>
      <c r="Y15" s="14" t="inlineStr">
        <is>
          <t>A</t>
        </is>
      </c>
      <c r="Z15" s="14" t="inlineStr">
        <is>
          <t>A</t>
        </is>
      </c>
      <c r="AA15" s="14" t="inlineStr">
        <is>
          <t>İ</t>
        </is>
      </c>
      <c r="AB15" s="14" t="inlineStr">
        <is>
          <t>İ</t>
        </is>
      </c>
      <c r="AC15" s="14" t="inlineStr">
        <is>
          <t>G</t>
        </is>
      </c>
      <c r="AD15" s="14" t="inlineStr">
        <is>
          <t>G</t>
        </is>
      </c>
      <c r="AE15" s="14" t="inlineStr">
        <is>
          <t>S</t>
        </is>
      </c>
      <c r="AF15" s="14" t="inlineStr">
        <is>
          <t>S</t>
        </is>
      </c>
      <c r="AG15" s="14" t="inlineStr">
        <is>
          <t>A</t>
        </is>
      </c>
      <c r="AH15" s="15">
        <f>7.5*COUNTIF(C15:AG15,"S")+7.5*COUNTIF(C15:AG15,"A")+7.5*COUNTIF(C15:AG15,"G")</f>
        <v/>
      </c>
      <c r="AI15" s="15">
        <f>ROUND(AH15/(31/7),1)</f>
        <v/>
      </c>
    </row>
    <row r="16">
      <c r="A16" s="14" t="inlineStr">
        <is>
          <t>D</t>
        </is>
      </c>
      <c r="B16" s="15" t="inlineStr">
        <is>
          <t>D ekibi personel 3</t>
        </is>
      </c>
      <c r="C16" s="14" t="inlineStr">
        <is>
          <t>İ</t>
        </is>
      </c>
      <c r="D16" s="14" t="inlineStr">
        <is>
          <t>İ</t>
        </is>
      </c>
      <c r="E16" s="14" t="inlineStr">
        <is>
          <t>G</t>
        </is>
      </c>
      <c r="F16" s="14" t="inlineStr">
        <is>
          <t>G</t>
        </is>
      </c>
      <c r="G16" s="14" t="inlineStr">
        <is>
          <t>S</t>
        </is>
      </c>
      <c r="H16" s="14" t="inlineStr">
        <is>
          <t>S</t>
        </is>
      </c>
      <c r="I16" s="14" t="inlineStr">
        <is>
          <t>A</t>
        </is>
      </c>
      <c r="J16" s="14" t="inlineStr">
        <is>
          <t>A</t>
        </is>
      </c>
      <c r="K16" s="14" t="inlineStr">
        <is>
          <t>İ</t>
        </is>
      </c>
      <c r="L16" s="14" t="inlineStr">
        <is>
          <t>İ</t>
        </is>
      </c>
      <c r="M16" s="14" t="inlineStr">
        <is>
          <t>G</t>
        </is>
      </c>
      <c r="N16" s="14" t="inlineStr">
        <is>
          <t>G</t>
        </is>
      </c>
      <c r="O16" s="14" t="inlineStr">
        <is>
          <t>S</t>
        </is>
      </c>
      <c r="P16" s="14" t="inlineStr">
        <is>
          <t>S</t>
        </is>
      </c>
      <c r="Q16" s="14" t="inlineStr">
        <is>
          <t>A</t>
        </is>
      </c>
      <c r="R16" s="14" t="inlineStr">
        <is>
          <t>A</t>
        </is>
      </c>
      <c r="S16" s="14" t="inlineStr">
        <is>
          <t>İ</t>
        </is>
      </c>
      <c r="T16" s="14" t="inlineStr">
        <is>
          <t>İ</t>
        </is>
      </c>
      <c r="U16" s="14" t="inlineStr">
        <is>
          <t>G</t>
        </is>
      </c>
      <c r="V16" s="14" t="inlineStr">
        <is>
          <t>G</t>
        </is>
      </c>
      <c r="W16" s="14" t="inlineStr">
        <is>
          <t>S</t>
        </is>
      </c>
      <c r="X16" s="14" t="inlineStr">
        <is>
          <t>S</t>
        </is>
      </c>
      <c r="Y16" s="14" t="inlineStr">
        <is>
          <t>A</t>
        </is>
      </c>
      <c r="Z16" s="14" t="inlineStr">
        <is>
          <t>A</t>
        </is>
      </c>
      <c r="AA16" s="14" t="inlineStr">
        <is>
          <t>İ</t>
        </is>
      </c>
      <c r="AB16" s="14" t="inlineStr">
        <is>
          <t>İ</t>
        </is>
      </c>
      <c r="AC16" s="14" t="inlineStr">
        <is>
          <t>G</t>
        </is>
      </c>
      <c r="AD16" s="14" t="inlineStr">
        <is>
          <t>G</t>
        </is>
      </c>
      <c r="AE16" s="14" t="inlineStr">
        <is>
          <t>S</t>
        </is>
      </c>
      <c r="AF16" s="14" t="inlineStr">
        <is>
          <t>S</t>
        </is>
      </c>
      <c r="AG16" s="14" t="inlineStr">
        <is>
          <t>A</t>
        </is>
      </c>
      <c r="AH16" s="15">
        <f>7.5*COUNTIF(C16:AG16,"S")+7.5*COUNTIF(C16:AG16,"A")+7.5*COUNTIF(C16:AG16,"G")</f>
        <v/>
      </c>
      <c r="AI16" s="15">
        <f>ROUND(AH16/(31/7),1)</f>
        <v/>
      </c>
    </row>
    <row r="18">
      <c r="B18" s="16" t="inlineStr">
        <is>
          <t>Günlük kişi sayısı</t>
        </is>
      </c>
    </row>
    <row r="19">
      <c r="B19" t="inlineStr">
        <is>
          <t>Sabah (08:00-16:00)</t>
        </is>
      </c>
      <c r="C19" s="17">
        <f>COUNTIF(C5:C16,"S")</f>
        <v/>
      </c>
      <c r="D19" s="17">
        <f>COUNTIF(D5:D16,"S")</f>
        <v/>
      </c>
      <c r="E19" s="17">
        <f>COUNTIF(E5:E16,"S")</f>
        <v/>
      </c>
      <c r="F19" s="17">
        <f>COUNTIF(F5:F16,"S")</f>
        <v/>
      </c>
      <c r="G19" s="17">
        <f>COUNTIF(G5:G16,"S")</f>
        <v/>
      </c>
      <c r="H19" s="17">
        <f>COUNTIF(H5:H16,"S")</f>
        <v/>
      </c>
      <c r="I19" s="17">
        <f>COUNTIF(I5:I16,"S")</f>
        <v/>
      </c>
      <c r="J19" s="17">
        <f>COUNTIF(J5:J16,"S")</f>
        <v/>
      </c>
      <c r="K19" s="17">
        <f>COUNTIF(K5:K16,"S")</f>
        <v/>
      </c>
      <c r="L19" s="17">
        <f>COUNTIF(L5:L16,"S")</f>
        <v/>
      </c>
      <c r="M19" s="17">
        <f>COUNTIF(M5:M16,"S")</f>
        <v/>
      </c>
      <c r="N19" s="17">
        <f>COUNTIF(N5:N16,"S")</f>
        <v/>
      </c>
      <c r="O19" s="17">
        <f>COUNTIF(O5:O16,"S")</f>
        <v/>
      </c>
      <c r="P19" s="17">
        <f>COUNTIF(P5:P16,"S")</f>
        <v/>
      </c>
      <c r="Q19" s="17">
        <f>COUNTIF(Q5:Q16,"S")</f>
        <v/>
      </c>
      <c r="R19" s="17">
        <f>COUNTIF(R5:R16,"S")</f>
        <v/>
      </c>
      <c r="S19" s="17">
        <f>COUNTIF(S5:S16,"S")</f>
        <v/>
      </c>
      <c r="T19" s="17">
        <f>COUNTIF(T5:T16,"S")</f>
        <v/>
      </c>
      <c r="U19" s="17">
        <f>COUNTIF(U5:U16,"S")</f>
        <v/>
      </c>
      <c r="V19" s="17">
        <f>COUNTIF(V5:V16,"S")</f>
        <v/>
      </c>
      <c r="W19" s="17">
        <f>COUNTIF(W5:W16,"S")</f>
        <v/>
      </c>
      <c r="X19" s="17">
        <f>COUNTIF(X5:X16,"S")</f>
        <v/>
      </c>
      <c r="Y19" s="17">
        <f>COUNTIF(Y5:Y16,"S")</f>
        <v/>
      </c>
      <c r="Z19" s="17">
        <f>COUNTIF(Z5:Z16,"S")</f>
        <v/>
      </c>
      <c r="AA19" s="17">
        <f>COUNTIF(AA5:AA16,"S")</f>
        <v/>
      </c>
      <c r="AB19" s="17">
        <f>COUNTIF(AB5:AB16,"S")</f>
        <v/>
      </c>
      <c r="AC19" s="17">
        <f>COUNTIF(AC5:AC16,"S")</f>
        <v/>
      </c>
      <c r="AD19" s="17">
        <f>COUNTIF(AD5:AD16,"S")</f>
        <v/>
      </c>
      <c r="AE19" s="17">
        <f>COUNTIF(AE5:AE16,"S")</f>
        <v/>
      </c>
      <c r="AF19" s="17">
        <f>COUNTIF(AF5:AF16,"S")</f>
        <v/>
      </c>
      <c r="AG19" s="17">
        <f>COUNTIF(AG5:AG16,"S")</f>
        <v/>
      </c>
    </row>
    <row r="20">
      <c r="B20" t="inlineStr">
        <is>
          <t>Akşam (16:00-24:00)</t>
        </is>
      </c>
      <c r="C20" s="17">
        <f>COUNTIF(C5:C16,"A")</f>
        <v/>
      </c>
      <c r="D20" s="17">
        <f>COUNTIF(D5:D16,"A")</f>
        <v/>
      </c>
      <c r="E20" s="17">
        <f>COUNTIF(E5:E16,"A")</f>
        <v/>
      </c>
      <c r="F20" s="17">
        <f>COUNTIF(F5:F16,"A")</f>
        <v/>
      </c>
      <c r="G20" s="17">
        <f>COUNTIF(G5:G16,"A")</f>
        <v/>
      </c>
      <c r="H20" s="17">
        <f>COUNTIF(H5:H16,"A")</f>
        <v/>
      </c>
      <c r="I20" s="17">
        <f>COUNTIF(I5:I16,"A")</f>
        <v/>
      </c>
      <c r="J20" s="17">
        <f>COUNTIF(J5:J16,"A")</f>
        <v/>
      </c>
      <c r="K20" s="17">
        <f>COUNTIF(K5:K16,"A")</f>
        <v/>
      </c>
      <c r="L20" s="17">
        <f>COUNTIF(L5:L16,"A")</f>
        <v/>
      </c>
      <c r="M20" s="17">
        <f>COUNTIF(M5:M16,"A")</f>
        <v/>
      </c>
      <c r="N20" s="17">
        <f>COUNTIF(N5:N16,"A")</f>
        <v/>
      </c>
      <c r="O20" s="17">
        <f>COUNTIF(O5:O16,"A")</f>
        <v/>
      </c>
      <c r="P20" s="17">
        <f>COUNTIF(P5:P16,"A")</f>
        <v/>
      </c>
      <c r="Q20" s="17">
        <f>COUNTIF(Q5:Q16,"A")</f>
        <v/>
      </c>
      <c r="R20" s="17">
        <f>COUNTIF(R5:R16,"A")</f>
        <v/>
      </c>
      <c r="S20" s="17">
        <f>COUNTIF(S5:S16,"A")</f>
        <v/>
      </c>
      <c r="T20" s="17">
        <f>COUNTIF(T5:T16,"A")</f>
        <v/>
      </c>
      <c r="U20" s="17">
        <f>COUNTIF(U5:U16,"A")</f>
        <v/>
      </c>
      <c r="V20" s="17">
        <f>COUNTIF(V5:V16,"A")</f>
        <v/>
      </c>
      <c r="W20" s="17">
        <f>COUNTIF(W5:W16,"A")</f>
        <v/>
      </c>
      <c r="X20" s="17">
        <f>COUNTIF(X5:X16,"A")</f>
        <v/>
      </c>
      <c r="Y20" s="17">
        <f>COUNTIF(Y5:Y16,"A")</f>
        <v/>
      </c>
      <c r="Z20" s="17">
        <f>COUNTIF(Z5:Z16,"A")</f>
        <v/>
      </c>
      <c r="AA20" s="17">
        <f>COUNTIF(AA5:AA16,"A")</f>
        <v/>
      </c>
      <c r="AB20" s="17">
        <f>COUNTIF(AB5:AB16,"A")</f>
        <v/>
      </c>
      <c r="AC20" s="17">
        <f>COUNTIF(AC5:AC16,"A")</f>
        <v/>
      </c>
      <c r="AD20" s="17">
        <f>COUNTIF(AD5:AD16,"A")</f>
        <v/>
      </c>
      <c r="AE20" s="17">
        <f>COUNTIF(AE5:AE16,"A")</f>
        <v/>
      </c>
      <c r="AF20" s="17">
        <f>COUNTIF(AF5:AF16,"A")</f>
        <v/>
      </c>
      <c r="AG20" s="17">
        <f>COUNTIF(AG5:AG16,"A")</f>
        <v/>
      </c>
    </row>
    <row r="21">
      <c r="B21" t="inlineStr">
        <is>
          <t>Gece (00:00-08:00)</t>
        </is>
      </c>
      <c r="C21" s="17">
        <f>COUNTIF(C5:C16,"G")</f>
        <v/>
      </c>
      <c r="D21" s="17">
        <f>COUNTIF(D5:D16,"G")</f>
        <v/>
      </c>
      <c r="E21" s="17">
        <f>COUNTIF(E5:E16,"G")</f>
        <v/>
      </c>
      <c r="F21" s="17">
        <f>COUNTIF(F5:F16,"G")</f>
        <v/>
      </c>
      <c r="G21" s="17">
        <f>COUNTIF(G5:G16,"G")</f>
        <v/>
      </c>
      <c r="H21" s="17">
        <f>COUNTIF(H5:H16,"G")</f>
        <v/>
      </c>
      <c r="I21" s="17">
        <f>COUNTIF(I5:I16,"G")</f>
        <v/>
      </c>
      <c r="J21" s="17">
        <f>COUNTIF(J5:J16,"G")</f>
        <v/>
      </c>
      <c r="K21" s="17">
        <f>COUNTIF(K5:K16,"G")</f>
        <v/>
      </c>
      <c r="L21" s="17">
        <f>COUNTIF(L5:L16,"G")</f>
        <v/>
      </c>
      <c r="M21" s="17">
        <f>COUNTIF(M5:M16,"G")</f>
        <v/>
      </c>
      <c r="N21" s="17">
        <f>COUNTIF(N5:N16,"G")</f>
        <v/>
      </c>
      <c r="O21" s="17">
        <f>COUNTIF(O5:O16,"G")</f>
        <v/>
      </c>
      <c r="P21" s="17">
        <f>COUNTIF(P5:P16,"G")</f>
        <v/>
      </c>
      <c r="Q21" s="17">
        <f>COUNTIF(Q5:Q16,"G")</f>
        <v/>
      </c>
      <c r="R21" s="17">
        <f>COUNTIF(R5:R16,"G")</f>
        <v/>
      </c>
      <c r="S21" s="17">
        <f>COUNTIF(S5:S16,"G")</f>
        <v/>
      </c>
      <c r="T21" s="17">
        <f>COUNTIF(T5:T16,"G")</f>
        <v/>
      </c>
      <c r="U21" s="17">
        <f>COUNTIF(U5:U16,"G")</f>
        <v/>
      </c>
      <c r="V21" s="17">
        <f>COUNTIF(V5:V16,"G")</f>
        <v/>
      </c>
      <c r="W21" s="17">
        <f>COUNTIF(W5:W16,"G")</f>
        <v/>
      </c>
      <c r="X21" s="17">
        <f>COUNTIF(X5:X16,"G")</f>
        <v/>
      </c>
      <c r="Y21" s="17">
        <f>COUNTIF(Y5:Y16,"G")</f>
        <v/>
      </c>
      <c r="Z21" s="17">
        <f>COUNTIF(Z5:Z16,"G")</f>
        <v/>
      </c>
      <c r="AA21" s="17">
        <f>COUNTIF(AA5:AA16,"G")</f>
        <v/>
      </c>
      <c r="AB21" s="17">
        <f>COUNTIF(AB5:AB16,"G")</f>
        <v/>
      </c>
      <c r="AC21" s="17">
        <f>COUNTIF(AC5:AC16,"G")</f>
        <v/>
      </c>
      <c r="AD21" s="17">
        <f>COUNTIF(AD5:AD16,"G")</f>
        <v/>
      </c>
      <c r="AE21" s="17">
        <f>COUNTIF(AE5:AE16,"G")</f>
        <v/>
      </c>
      <c r="AF21" s="17">
        <f>COUNTIF(AF5:AF16,"G")</f>
        <v/>
      </c>
      <c r="AG21" s="17">
        <f>COUNTIF(AG5:AG16,"G")</f>
        <v/>
      </c>
    </row>
    <row r="23">
      <c r="A23" s="4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23:T23"/>
  </mergeCells>
  <conditionalFormatting sqref="C5:AG16">
    <cfRule type="cellIs" priority="1" operator="equal" dxfId="0">
      <formula>"S"</formula>
    </cfRule>
    <cfRule type="cellIs" priority="2" operator="equal" dxfId="1">
      <formula>"A"</formula>
    </cfRule>
    <cfRule type="cellIs" priority="3" operator="equal" dxfId="4">
      <formula>"G"</formula>
    </cfRule>
    <cfRule type="cellIs" priority="4" operator="equal" dxfId="2">
      <formula>"İ"</formula>
    </cfRule>
  </conditionalFormatting>
  <conditionalFormatting sqref="AI5:AI16">
    <cfRule type="expression" priority="5" dxfId="3">
      <formula>AI5&gt;45</formula>
    </cfRule>
  </conditionalFormatting>
  <dataValidations count="1">
    <dataValidation sqref="C5:AG16" showDropDown="0" showInputMessage="0" showErrorMessage="0" allowBlank="1" type="list">
      <formula1>"S,A,G,İ"</formula1>
    </dataValidation>
  </dataValidations>
  <hyperlinks>
    <hyperlink xmlns:r="http://schemas.openxmlformats.org/officeDocument/2006/relationships" ref="A23" r:id="rId1"/>
  </hyperlink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2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0" customWidth="1" min="34" max="34"/>
    <col width="11" customWidth="1" min="35" max="35"/>
  </cols>
  <sheetData>
    <row r="1">
      <c r="A1" s="5" t="inlineStr">
        <is>
          <t>Çağrı Merkezi</t>
        </is>
      </c>
    </row>
    <row r="2">
      <c r="A2" s="13" t="inlineStr">
        <is>
          <t>7/24 çağrı merkezi örneği: sabah (08-16), orta (12-20), akşam (16-24), gece (00-08); yoğun saatlerde (12-20) iki vardiya çakışır. İzin günleri kişiye göre kaydırmalıdır; her gün her vardiyada en az bir kişi bulunur.</t>
        </is>
      </c>
    </row>
    <row r="4" ht="34" customHeight="1">
      <c r="A4" s="6" t="inlineStr">
        <is>
          <t>Ekip</t>
        </is>
      </c>
      <c r="B4" s="6" t="inlineStr">
        <is>
          <t>Ad Soyad</t>
        </is>
      </c>
      <c r="C4" s="6" t="inlineStr">
        <is>
          <t>1</t>
        </is>
      </c>
      <c r="D4" s="6" t="inlineStr">
        <is>
          <t>2</t>
        </is>
      </c>
      <c r="E4" s="6" t="inlineStr">
        <is>
          <t>3</t>
        </is>
      </c>
      <c r="F4" s="6" t="inlineStr">
        <is>
          <t>4</t>
        </is>
      </c>
      <c r="G4" s="6" t="inlineStr">
        <is>
          <t>5</t>
        </is>
      </c>
      <c r="H4" s="6" t="inlineStr">
        <is>
          <t>6</t>
        </is>
      </c>
      <c r="I4" s="6" t="inlineStr">
        <is>
          <t>7</t>
        </is>
      </c>
      <c r="J4" s="6" t="inlineStr">
        <is>
          <t>8</t>
        </is>
      </c>
      <c r="K4" s="6" t="inlineStr">
        <is>
          <t>9</t>
        </is>
      </c>
      <c r="L4" s="6" t="inlineStr">
        <is>
          <t>10</t>
        </is>
      </c>
      <c r="M4" s="6" t="inlineStr">
        <is>
          <t>11</t>
        </is>
      </c>
      <c r="N4" s="6" t="inlineStr">
        <is>
          <t>12</t>
        </is>
      </c>
      <c r="O4" s="6" t="inlineStr">
        <is>
          <t>13</t>
        </is>
      </c>
      <c r="P4" s="6" t="inlineStr">
        <is>
          <t>14</t>
        </is>
      </c>
      <c r="Q4" s="6" t="inlineStr">
        <is>
          <t>15</t>
        </is>
      </c>
      <c r="R4" s="6" t="inlineStr">
        <is>
          <t>16</t>
        </is>
      </c>
      <c r="S4" s="6" t="inlineStr">
        <is>
          <t>17</t>
        </is>
      </c>
      <c r="T4" s="6" t="inlineStr">
        <is>
          <t>18</t>
        </is>
      </c>
      <c r="U4" s="6" t="inlineStr">
        <is>
          <t>19</t>
        </is>
      </c>
      <c r="V4" s="6" t="inlineStr">
        <is>
          <t>20</t>
        </is>
      </c>
      <c r="W4" s="6" t="inlineStr">
        <is>
          <t>21</t>
        </is>
      </c>
      <c r="X4" s="6" t="inlineStr">
        <is>
          <t>22</t>
        </is>
      </c>
      <c r="Y4" s="6" t="inlineStr">
        <is>
          <t>23</t>
        </is>
      </c>
      <c r="Z4" s="6" t="inlineStr">
        <is>
          <t>24</t>
        </is>
      </c>
      <c r="AA4" s="6" t="inlineStr">
        <is>
          <t>25</t>
        </is>
      </c>
      <c r="AB4" s="6" t="inlineStr">
        <is>
          <t>26</t>
        </is>
      </c>
      <c r="AC4" s="6" t="inlineStr">
        <is>
          <t>27</t>
        </is>
      </c>
      <c r="AD4" s="6" t="inlineStr">
        <is>
          <t>28</t>
        </is>
      </c>
      <c r="AE4" s="6" t="inlineStr">
        <is>
          <t>29</t>
        </is>
      </c>
      <c r="AF4" s="6" t="inlineStr">
        <is>
          <t>30</t>
        </is>
      </c>
      <c r="AG4" s="6" t="inlineStr">
        <is>
          <t>31</t>
        </is>
      </c>
      <c r="AH4" s="6" t="inlineStr">
        <is>
          <t>Aylık Saat</t>
        </is>
      </c>
      <c r="AI4" s="6" t="inlineStr">
        <is>
          <t>Ort. Haftalık Saat</t>
        </is>
      </c>
    </row>
    <row r="5">
      <c r="A5" s="14" t="inlineStr">
        <is>
          <t>A</t>
        </is>
      </c>
      <c r="B5" s="15" t="inlineStr">
        <is>
          <t>A ekibi personel 1</t>
        </is>
      </c>
      <c r="C5" s="14" t="inlineStr">
        <is>
          <t>S</t>
        </is>
      </c>
      <c r="D5" s="14" t="inlineStr">
        <is>
          <t>S</t>
        </is>
      </c>
      <c r="E5" s="14" t="inlineStr">
        <is>
          <t>S</t>
        </is>
      </c>
      <c r="F5" s="14" t="inlineStr">
        <is>
          <t>S</t>
        </is>
      </c>
      <c r="G5" s="14" t="inlineStr">
        <is>
          <t>S</t>
        </is>
      </c>
      <c r="H5" s="14" t="inlineStr">
        <is>
          <t>İ</t>
        </is>
      </c>
      <c r="I5" s="14" t="inlineStr">
        <is>
          <t>İ</t>
        </is>
      </c>
      <c r="J5" s="14" t="inlineStr">
        <is>
          <t>S</t>
        </is>
      </c>
      <c r="K5" s="14" t="inlineStr">
        <is>
          <t>S</t>
        </is>
      </c>
      <c r="L5" s="14" t="inlineStr">
        <is>
          <t>S</t>
        </is>
      </c>
      <c r="M5" s="14" t="inlineStr">
        <is>
          <t>S</t>
        </is>
      </c>
      <c r="N5" s="14" t="inlineStr">
        <is>
          <t>S</t>
        </is>
      </c>
      <c r="O5" s="14" t="inlineStr">
        <is>
          <t>İ</t>
        </is>
      </c>
      <c r="P5" s="14" t="inlineStr">
        <is>
          <t>İ</t>
        </is>
      </c>
      <c r="Q5" s="14" t="inlineStr">
        <is>
          <t>S</t>
        </is>
      </c>
      <c r="R5" s="14" t="inlineStr">
        <is>
          <t>S</t>
        </is>
      </c>
      <c r="S5" s="14" t="inlineStr">
        <is>
          <t>S</t>
        </is>
      </c>
      <c r="T5" s="14" t="inlineStr">
        <is>
          <t>S</t>
        </is>
      </c>
      <c r="U5" s="14" t="inlineStr">
        <is>
          <t>S</t>
        </is>
      </c>
      <c r="V5" s="14" t="inlineStr">
        <is>
          <t>İ</t>
        </is>
      </c>
      <c r="W5" s="14" t="inlineStr">
        <is>
          <t>İ</t>
        </is>
      </c>
      <c r="X5" s="14" t="inlineStr">
        <is>
          <t>S</t>
        </is>
      </c>
      <c r="Y5" s="14" t="inlineStr">
        <is>
          <t>S</t>
        </is>
      </c>
      <c r="Z5" s="14" t="inlineStr">
        <is>
          <t>S</t>
        </is>
      </c>
      <c r="AA5" s="14" t="inlineStr">
        <is>
          <t>S</t>
        </is>
      </c>
      <c r="AB5" s="14" t="inlineStr">
        <is>
          <t>S</t>
        </is>
      </c>
      <c r="AC5" s="14" t="inlineStr">
        <is>
          <t>İ</t>
        </is>
      </c>
      <c r="AD5" s="14" t="inlineStr">
        <is>
          <t>İ</t>
        </is>
      </c>
      <c r="AE5" s="14" t="inlineStr">
        <is>
          <t>S</t>
        </is>
      </c>
      <c r="AF5" s="14" t="inlineStr">
        <is>
          <t>S</t>
        </is>
      </c>
      <c r="AG5" s="14" t="inlineStr">
        <is>
          <t>S</t>
        </is>
      </c>
      <c r="AH5" s="15">
        <f>7.5*COUNTIF(C5:AG5,"S")+7.5*COUNTIF(C5:AG5,"O")+7.5*COUNTIF(C5:AG5,"A")+7.5*COUNTIF(C5:AG5,"G")</f>
        <v/>
      </c>
      <c r="AI5" s="15">
        <f>ROUND(AH5/(31/7),1)</f>
        <v/>
      </c>
    </row>
    <row r="6">
      <c r="A6" s="14" t="inlineStr">
        <is>
          <t>A</t>
        </is>
      </c>
      <c r="B6" s="15" t="inlineStr">
        <is>
          <t>A ekibi personel 2</t>
        </is>
      </c>
      <c r="C6" s="14" t="inlineStr">
        <is>
          <t>İ</t>
        </is>
      </c>
      <c r="D6" s="14" t="inlineStr">
        <is>
          <t>S</t>
        </is>
      </c>
      <c r="E6" s="14" t="inlineStr">
        <is>
          <t>S</t>
        </is>
      </c>
      <c r="F6" s="14" t="inlineStr">
        <is>
          <t>S</t>
        </is>
      </c>
      <c r="G6" s="14" t="inlineStr">
        <is>
          <t>S</t>
        </is>
      </c>
      <c r="H6" s="14" t="inlineStr">
        <is>
          <t>S</t>
        </is>
      </c>
      <c r="I6" s="14" t="inlineStr">
        <is>
          <t>İ</t>
        </is>
      </c>
      <c r="J6" s="14" t="inlineStr">
        <is>
          <t>İ</t>
        </is>
      </c>
      <c r="K6" s="14" t="inlineStr">
        <is>
          <t>S</t>
        </is>
      </c>
      <c r="L6" s="14" t="inlineStr">
        <is>
          <t>S</t>
        </is>
      </c>
      <c r="M6" s="14" t="inlineStr">
        <is>
          <t>S</t>
        </is>
      </c>
      <c r="N6" s="14" t="inlineStr">
        <is>
          <t>S</t>
        </is>
      </c>
      <c r="O6" s="14" t="inlineStr">
        <is>
          <t>S</t>
        </is>
      </c>
      <c r="P6" s="14" t="inlineStr">
        <is>
          <t>İ</t>
        </is>
      </c>
      <c r="Q6" s="14" t="inlineStr">
        <is>
          <t>İ</t>
        </is>
      </c>
      <c r="R6" s="14" t="inlineStr">
        <is>
          <t>S</t>
        </is>
      </c>
      <c r="S6" s="14" t="inlineStr">
        <is>
          <t>S</t>
        </is>
      </c>
      <c r="T6" s="14" t="inlineStr">
        <is>
          <t>S</t>
        </is>
      </c>
      <c r="U6" s="14" t="inlineStr">
        <is>
          <t>S</t>
        </is>
      </c>
      <c r="V6" s="14" t="inlineStr">
        <is>
          <t>S</t>
        </is>
      </c>
      <c r="W6" s="14" t="inlineStr">
        <is>
          <t>İ</t>
        </is>
      </c>
      <c r="X6" s="14" t="inlineStr">
        <is>
          <t>İ</t>
        </is>
      </c>
      <c r="Y6" s="14" t="inlineStr">
        <is>
          <t>S</t>
        </is>
      </c>
      <c r="Z6" s="14" t="inlineStr">
        <is>
          <t>S</t>
        </is>
      </c>
      <c r="AA6" s="14" t="inlineStr">
        <is>
          <t>S</t>
        </is>
      </c>
      <c r="AB6" s="14" t="inlineStr">
        <is>
          <t>S</t>
        </is>
      </c>
      <c r="AC6" s="14" t="inlineStr">
        <is>
          <t>S</t>
        </is>
      </c>
      <c r="AD6" s="14" t="inlineStr">
        <is>
          <t>İ</t>
        </is>
      </c>
      <c r="AE6" s="14" t="inlineStr">
        <is>
          <t>İ</t>
        </is>
      </c>
      <c r="AF6" s="14" t="inlineStr">
        <is>
          <t>S</t>
        </is>
      </c>
      <c r="AG6" s="14" t="inlineStr">
        <is>
          <t>S</t>
        </is>
      </c>
      <c r="AH6" s="15">
        <f>7.5*COUNTIF(C6:AG6,"S")+7.5*COUNTIF(C6:AG6,"O")+7.5*COUNTIF(C6:AG6,"A")+7.5*COUNTIF(C6:AG6,"G")</f>
        <v/>
      </c>
      <c r="AI6" s="15">
        <f>ROUND(AH6/(31/7),1)</f>
        <v/>
      </c>
    </row>
    <row r="7">
      <c r="A7" s="14" t="inlineStr">
        <is>
          <t>A</t>
        </is>
      </c>
      <c r="B7" s="15" t="inlineStr">
        <is>
          <t>A ekibi personel 3</t>
        </is>
      </c>
      <c r="C7" s="14" t="inlineStr">
        <is>
          <t>İ</t>
        </is>
      </c>
      <c r="D7" s="14" t="inlineStr">
        <is>
          <t>İ</t>
        </is>
      </c>
      <c r="E7" s="14" t="inlineStr">
        <is>
          <t>S</t>
        </is>
      </c>
      <c r="F7" s="14" t="inlineStr">
        <is>
          <t>S</t>
        </is>
      </c>
      <c r="G7" s="14" t="inlineStr">
        <is>
          <t>S</t>
        </is>
      </c>
      <c r="H7" s="14" t="inlineStr">
        <is>
          <t>S</t>
        </is>
      </c>
      <c r="I7" s="14" t="inlineStr">
        <is>
          <t>S</t>
        </is>
      </c>
      <c r="J7" s="14" t="inlineStr">
        <is>
          <t>İ</t>
        </is>
      </c>
      <c r="K7" s="14" t="inlineStr">
        <is>
          <t>İ</t>
        </is>
      </c>
      <c r="L7" s="14" t="inlineStr">
        <is>
          <t>S</t>
        </is>
      </c>
      <c r="M7" s="14" t="inlineStr">
        <is>
          <t>S</t>
        </is>
      </c>
      <c r="N7" s="14" t="inlineStr">
        <is>
          <t>S</t>
        </is>
      </c>
      <c r="O7" s="14" t="inlineStr">
        <is>
          <t>S</t>
        </is>
      </c>
      <c r="P7" s="14" t="inlineStr">
        <is>
          <t>S</t>
        </is>
      </c>
      <c r="Q7" s="14" t="inlineStr">
        <is>
          <t>İ</t>
        </is>
      </c>
      <c r="R7" s="14" t="inlineStr">
        <is>
          <t>İ</t>
        </is>
      </c>
      <c r="S7" s="14" t="inlineStr">
        <is>
          <t>S</t>
        </is>
      </c>
      <c r="T7" s="14" t="inlineStr">
        <is>
          <t>S</t>
        </is>
      </c>
      <c r="U7" s="14" t="inlineStr">
        <is>
          <t>S</t>
        </is>
      </c>
      <c r="V7" s="14" t="inlineStr">
        <is>
          <t>S</t>
        </is>
      </c>
      <c r="W7" s="14" t="inlineStr">
        <is>
          <t>S</t>
        </is>
      </c>
      <c r="X7" s="14" t="inlineStr">
        <is>
          <t>İ</t>
        </is>
      </c>
      <c r="Y7" s="14" t="inlineStr">
        <is>
          <t>İ</t>
        </is>
      </c>
      <c r="Z7" s="14" t="inlineStr">
        <is>
          <t>S</t>
        </is>
      </c>
      <c r="AA7" s="14" t="inlineStr">
        <is>
          <t>S</t>
        </is>
      </c>
      <c r="AB7" s="14" t="inlineStr">
        <is>
          <t>S</t>
        </is>
      </c>
      <c r="AC7" s="14" t="inlineStr">
        <is>
          <t>S</t>
        </is>
      </c>
      <c r="AD7" s="14" t="inlineStr">
        <is>
          <t>S</t>
        </is>
      </c>
      <c r="AE7" s="14" t="inlineStr">
        <is>
          <t>İ</t>
        </is>
      </c>
      <c r="AF7" s="14" t="inlineStr">
        <is>
          <t>İ</t>
        </is>
      </c>
      <c r="AG7" s="14" t="inlineStr">
        <is>
          <t>S</t>
        </is>
      </c>
      <c r="AH7" s="15">
        <f>7.5*COUNTIF(C7:AG7,"S")+7.5*COUNTIF(C7:AG7,"O")+7.5*COUNTIF(C7:AG7,"A")+7.5*COUNTIF(C7:AG7,"G")</f>
        <v/>
      </c>
      <c r="AI7" s="15">
        <f>ROUND(AH7/(31/7),1)</f>
        <v/>
      </c>
    </row>
    <row r="8">
      <c r="A8" s="14" t="inlineStr">
        <is>
          <t>A</t>
        </is>
      </c>
      <c r="B8" s="15" t="inlineStr">
        <is>
          <t>A ekibi personel 4</t>
        </is>
      </c>
      <c r="C8" s="14" t="inlineStr">
        <is>
          <t>S</t>
        </is>
      </c>
      <c r="D8" s="14" t="inlineStr">
        <is>
          <t>İ</t>
        </is>
      </c>
      <c r="E8" s="14" t="inlineStr">
        <is>
          <t>İ</t>
        </is>
      </c>
      <c r="F8" s="14" t="inlineStr">
        <is>
          <t>S</t>
        </is>
      </c>
      <c r="G8" s="14" t="inlineStr">
        <is>
          <t>S</t>
        </is>
      </c>
      <c r="H8" s="14" t="inlineStr">
        <is>
          <t>S</t>
        </is>
      </c>
      <c r="I8" s="14" t="inlineStr">
        <is>
          <t>S</t>
        </is>
      </c>
      <c r="J8" s="14" t="inlineStr">
        <is>
          <t>S</t>
        </is>
      </c>
      <c r="K8" s="14" t="inlineStr">
        <is>
          <t>İ</t>
        </is>
      </c>
      <c r="L8" s="14" t="inlineStr">
        <is>
          <t>İ</t>
        </is>
      </c>
      <c r="M8" s="14" t="inlineStr">
        <is>
          <t>S</t>
        </is>
      </c>
      <c r="N8" s="14" t="inlineStr">
        <is>
          <t>S</t>
        </is>
      </c>
      <c r="O8" s="14" t="inlineStr">
        <is>
          <t>S</t>
        </is>
      </c>
      <c r="P8" s="14" t="inlineStr">
        <is>
          <t>S</t>
        </is>
      </c>
      <c r="Q8" s="14" t="inlineStr">
        <is>
          <t>S</t>
        </is>
      </c>
      <c r="R8" s="14" t="inlineStr">
        <is>
          <t>İ</t>
        </is>
      </c>
      <c r="S8" s="14" t="inlineStr">
        <is>
          <t>İ</t>
        </is>
      </c>
      <c r="T8" s="14" t="inlineStr">
        <is>
          <t>S</t>
        </is>
      </c>
      <c r="U8" s="14" t="inlineStr">
        <is>
          <t>S</t>
        </is>
      </c>
      <c r="V8" s="14" t="inlineStr">
        <is>
          <t>S</t>
        </is>
      </c>
      <c r="W8" s="14" t="inlineStr">
        <is>
          <t>S</t>
        </is>
      </c>
      <c r="X8" s="14" t="inlineStr">
        <is>
          <t>S</t>
        </is>
      </c>
      <c r="Y8" s="14" t="inlineStr">
        <is>
          <t>İ</t>
        </is>
      </c>
      <c r="Z8" s="14" t="inlineStr">
        <is>
          <t>İ</t>
        </is>
      </c>
      <c r="AA8" s="14" t="inlineStr">
        <is>
          <t>S</t>
        </is>
      </c>
      <c r="AB8" s="14" t="inlineStr">
        <is>
          <t>S</t>
        </is>
      </c>
      <c r="AC8" s="14" t="inlineStr">
        <is>
          <t>S</t>
        </is>
      </c>
      <c r="AD8" s="14" t="inlineStr">
        <is>
          <t>S</t>
        </is>
      </c>
      <c r="AE8" s="14" t="inlineStr">
        <is>
          <t>S</t>
        </is>
      </c>
      <c r="AF8" s="14" t="inlineStr">
        <is>
          <t>İ</t>
        </is>
      </c>
      <c r="AG8" s="14" t="inlineStr">
        <is>
          <t>İ</t>
        </is>
      </c>
      <c r="AH8" s="15">
        <f>7.5*COUNTIF(C8:AG8,"S")+7.5*COUNTIF(C8:AG8,"O")+7.5*COUNTIF(C8:AG8,"A")+7.5*COUNTIF(C8:AG8,"G")</f>
        <v/>
      </c>
      <c r="AI8" s="15">
        <f>ROUND(AH8/(31/7),1)</f>
        <v/>
      </c>
    </row>
    <row r="9">
      <c r="A9" s="14" t="inlineStr">
        <is>
          <t>A</t>
        </is>
      </c>
      <c r="B9" s="15" t="inlineStr">
        <is>
          <t>A ekibi personel 5</t>
        </is>
      </c>
      <c r="C9" s="14" t="inlineStr">
        <is>
          <t>S</t>
        </is>
      </c>
      <c r="D9" s="14" t="inlineStr">
        <is>
          <t>S</t>
        </is>
      </c>
      <c r="E9" s="14" t="inlineStr">
        <is>
          <t>İ</t>
        </is>
      </c>
      <c r="F9" s="14" t="inlineStr">
        <is>
          <t>İ</t>
        </is>
      </c>
      <c r="G9" s="14" t="inlineStr">
        <is>
          <t>S</t>
        </is>
      </c>
      <c r="H9" s="14" t="inlineStr">
        <is>
          <t>S</t>
        </is>
      </c>
      <c r="I9" s="14" t="inlineStr">
        <is>
          <t>S</t>
        </is>
      </c>
      <c r="J9" s="14" t="inlineStr">
        <is>
          <t>S</t>
        </is>
      </c>
      <c r="K9" s="14" t="inlineStr">
        <is>
          <t>S</t>
        </is>
      </c>
      <c r="L9" s="14" t="inlineStr">
        <is>
          <t>İ</t>
        </is>
      </c>
      <c r="M9" s="14" t="inlineStr">
        <is>
          <t>İ</t>
        </is>
      </c>
      <c r="N9" s="14" t="inlineStr">
        <is>
          <t>S</t>
        </is>
      </c>
      <c r="O9" s="14" t="inlineStr">
        <is>
          <t>S</t>
        </is>
      </c>
      <c r="P9" s="14" t="inlineStr">
        <is>
          <t>S</t>
        </is>
      </c>
      <c r="Q9" s="14" t="inlineStr">
        <is>
          <t>S</t>
        </is>
      </c>
      <c r="R9" s="14" t="inlineStr">
        <is>
          <t>S</t>
        </is>
      </c>
      <c r="S9" s="14" t="inlineStr">
        <is>
          <t>İ</t>
        </is>
      </c>
      <c r="T9" s="14" t="inlineStr">
        <is>
          <t>İ</t>
        </is>
      </c>
      <c r="U9" s="14" t="inlineStr">
        <is>
          <t>S</t>
        </is>
      </c>
      <c r="V9" s="14" t="inlineStr">
        <is>
          <t>S</t>
        </is>
      </c>
      <c r="W9" s="14" t="inlineStr">
        <is>
          <t>S</t>
        </is>
      </c>
      <c r="X9" s="14" t="inlineStr">
        <is>
          <t>S</t>
        </is>
      </c>
      <c r="Y9" s="14" t="inlineStr">
        <is>
          <t>S</t>
        </is>
      </c>
      <c r="Z9" s="14" t="inlineStr">
        <is>
          <t>İ</t>
        </is>
      </c>
      <c r="AA9" s="14" t="inlineStr">
        <is>
          <t>İ</t>
        </is>
      </c>
      <c r="AB9" s="14" t="inlineStr">
        <is>
          <t>S</t>
        </is>
      </c>
      <c r="AC9" s="14" t="inlineStr">
        <is>
          <t>S</t>
        </is>
      </c>
      <c r="AD9" s="14" t="inlineStr">
        <is>
          <t>S</t>
        </is>
      </c>
      <c r="AE9" s="14" t="inlineStr">
        <is>
          <t>S</t>
        </is>
      </c>
      <c r="AF9" s="14" t="inlineStr">
        <is>
          <t>S</t>
        </is>
      </c>
      <c r="AG9" s="14" t="inlineStr">
        <is>
          <t>İ</t>
        </is>
      </c>
      <c r="AH9" s="15">
        <f>7.5*COUNTIF(C9:AG9,"S")+7.5*COUNTIF(C9:AG9,"O")+7.5*COUNTIF(C9:AG9,"A")+7.5*COUNTIF(C9:AG9,"G")</f>
        <v/>
      </c>
      <c r="AI9" s="15">
        <f>ROUND(AH9/(31/7),1)</f>
        <v/>
      </c>
    </row>
    <row r="10">
      <c r="A10" s="14" t="inlineStr">
        <is>
          <t>B</t>
        </is>
      </c>
      <c r="B10" s="15" t="inlineStr">
        <is>
          <t>B ekibi personel 1</t>
        </is>
      </c>
      <c r="C10" s="14" t="inlineStr">
        <is>
          <t>O</t>
        </is>
      </c>
      <c r="D10" s="14" t="inlineStr">
        <is>
          <t>O</t>
        </is>
      </c>
      <c r="E10" s="14" t="inlineStr">
        <is>
          <t>O</t>
        </is>
      </c>
      <c r="F10" s="14" t="inlineStr">
        <is>
          <t>İ</t>
        </is>
      </c>
      <c r="G10" s="14" t="inlineStr">
        <is>
          <t>İ</t>
        </is>
      </c>
      <c r="H10" s="14" t="inlineStr">
        <is>
          <t>O</t>
        </is>
      </c>
      <c r="I10" s="14" t="inlineStr">
        <is>
          <t>O</t>
        </is>
      </c>
      <c r="J10" s="14" t="inlineStr">
        <is>
          <t>O</t>
        </is>
      </c>
      <c r="K10" s="14" t="inlineStr">
        <is>
          <t>O</t>
        </is>
      </c>
      <c r="L10" s="14" t="inlineStr">
        <is>
          <t>O</t>
        </is>
      </c>
      <c r="M10" s="14" t="inlineStr">
        <is>
          <t>İ</t>
        </is>
      </c>
      <c r="N10" s="14" t="inlineStr">
        <is>
          <t>İ</t>
        </is>
      </c>
      <c r="O10" s="14" t="inlineStr">
        <is>
          <t>O</t>
        </is>
      </c>
      <c r="P10" s="14" t="inlineStr">
        <is>
          <t>O</t>
        </is>
      </c>
      <c r="Q10" s="14" t="inlineStr">
        <is>
          <t>O</t>
        </is>
      </c>
      <c r="R10" s="14" t="inlineStr">
        <is>
          <t>O</t>
        </is>
      </c>
      <c r="S10" s="14" t="inlineStr">
        <is>
          <t>O</t>
        </is>
      </c>
      <c r="T10" s="14" t="inlineStr">
        <is>
          <t>İ</t>
        </is>
      </c>
      <c r="U10" s="14" t="inlineStr">
        <is>
          <t>İ</t>
        </is>
      </c>
      <c r="V10" s="14" t="inlineStr">
        <is>
          <t>O</t>
        </is>
      </c>
      <c r="W10" s="14" t="inlineStr">
        <is>
          <t>O</t>
        </is>
      </c>
      <c r="X10" s="14" t="inlineStr">
        <is>
          <t>O</t>
        </is>
      </c>
      <c r="Y10" s="14" t="inlineStr">
        <is>
          <t>O</t>
        </is>
      </c>
      <c r="Z10" s="14" t="inlineStr">
        <is>
          <t>O</t>
        </is>
      </c>
      <c r="AA10" s="14" t="inlineStr">
        <is>
          <t>İ</t>
        </is>
      </c>
      <c r="AB10" s="14" t="inlineStr">
        <is>
          <t>İ</t>
        </is>
      </c>
      <c r="AC10" s="14" t="inlineStr">
        <is>
          <t>O</t>
        </is>
      </c>
      <c r="AD10" s="14" t="inlineStr">
        <is>
          <t>O</t>
        </is>
      </c>
      <c r="AE10" s="14" t="inlineStr">
        <is>
          <t>O</t>
        </is>
      </c>
      <c r="AF10" s="14" t="inlineStr">
        <is>
          <t>O</t>
        </is>
      </c>
      <c r="AG10" s="14" t="inlineStr">
        <is>
          <t>O</t>
        </is>
      </c>
      <c r="AH10" s="15">
        <f>7.5*COUNTIF(C10:AG10,"S")+7.5*COUNTIF(C10:AG10,"O")+7.5*COUNTIF(C10:AG10,"A")+7.5*COUNTIF(C10:AG10,"G")</f>
        <v/>
      </c>
      <c r="AI10" s="15">
        <f>ROUND(AH10/(31/7),1)</f>
        <v/>
      </c>
    </row>
    <row r="11">
      <c r="A11" s="14" t="inlineStr">
        <is>
          <t>B</t>
        </is>
      </c>
      <c r="B11" s="15" t="inlineStr">
        <is>
          <t>B ekibi personel 2</t>
        </is>
      </c>
      <c r="C11" s="14" t="inlineStr">
        <is>
          <t>O</t>
        </is>
      </c>
      <c r="D11" s="14" t="inlineStr">
        <is>
          <t>O</t>
        </is>
      </c>
      <c r="E11" s="14" t="inlineStr">
        <is>
          <t>O</t>
        </is>
      </c>
      <c r="F11" s="14" t="inlineStr">
        <is>
          <t>O</t>
        </is>
      </c>
      <c r="G11" s="14" t="inlineStr">
        <is>
          <t>İ</t>
        </is>
      </c>
      <c r="H11" s="14" t="inlineStr">
        <is>
          <t>İ</t>
        </is>
      </c>
      <c r="I11" s="14" t="inlineStr">
        <is>
          <t>O</t>
        </is>
      </c>
      <c r="J11" s="14" t="inlineStr">
        <is>
          <t>O</t>
        </is>
      </c>
      <c r="K11" s="14" t="inlineStr">
        <is>
          <t>O</t>
        </is>
      </c>
      <c r="L11" s="14" t="inlineStr">
        <is>
          <t>O</t>
        </is>
      </c>
      <c r="M11" s="14" t="inlineStr">
        <is>
          <t>O</t>
        </is>
      </c>
      <c r="N11" s="14" t="inlineStr">
        <is>
          <t>İ</t>
        </is>
      </c>
      <c r="O11" s="14" t="inlineStr">
        <is>
          <t>İ</t>
        </is>
      </c>
      <c r="P11" s="14" t="inlineStr">
        <is>
          <t>O</t>
        </is>
      </c>
      <c r="Q11" s="14" t="inlineStr">
        <is>
          <t>O</t>
        </is>
      </c>
      <c r="R11" s="14" t="inlineStr">
        <is>
          <t>O</t>
        </is>
      </c>
      <c r="S11" s="14" t="inlineStr">
        <is>
          <t>O</t>
        </is>
      </c>
      <c r="T11" s="14" t="inlineStr">
        <is>
          <t>O</t>
        </is>
      </c>
      <c r="U11" s="14" t="inlineStr">
        <is>
          <t>İ</t>
        </is>
      </c>
      <c r="V11" s="14" t="inlineStr">
        <is>
          <t>İ</t>
        </is>
      </c>
      <c r="W11" s="14" t="inlineStr">
        <is>
          <t>O</t>
        </is>
      </c>
      <c r="X11" s="14" t="inlineStr">
        <is>
          <t>O</t>
        </is>
      </c>
      <c r="Y11" s="14" t="inlineStr">
        <is>
          <t>O</t>
        </is>
      </c>
      <c r="Z11" s="14" t="inlineStr">
        <is>
          <t>O</t>
        </is>
      </c>
      <c r="AA11" s="14" t="inlineStr">
        <is>
          <t>O</t>
        </is>
      </c>
      <c r="AB11" s="14" t="inlineStr">
        <is>
          <t>İ</t>
        </is>
      </c>
      <c r="AC11" s="14" t="inlineStr">
        <is>
          <t>İ</t>
        </is>
      </c>
      <c r="AD11" s="14" t="inlineStr">
        <is>
          <t>O</t>
        </is>
      </c>
      <c r="AE11" s="14" t="inlineStr">
        <is>
          <t>O</t>
        </is>
      </c>
      <c r="AF11" s="14" t="inlineStr">
        <is>
          <t>O</t>
        </is>
      </c>
      <c r="AG11" s="14" t="inlineStr">
        <is>
          <t>O</t>
        </is>
      </c>
      <c r="AH11" s="15">
        <f>7.5*COUNTIF(C11:AG11,"S")+7.5*COUNTIF(C11:AG11,"O")+7.5*COUNTIF(C11:AG11,"A")+7.5*COUNTIF(C11:AG11,"G")</f>
        <v/>
      </c>
      <c r="AI11" s="15">
        <f>ROUND(AH11/(31/7),1)</f>
        <v/>
      </c>
    </row>
    <row r="12">
      <c r="A12" s="14" t="inlineStr">
        <is>
          <t>B</t>
        </is>
      </c>
      <c r="B12" s="15" t="inlineStr">
        <is>
          <t>B ekibi personel 3</t>
        </is>
      </c>
      <c r="C12" s="14" t="inlineStr">
        <is>
          <t>O</t>
        </is>
      </c>
      <c r="D12" s="14" t="inlineStr">
        <is>
          <t>O</t>
        </is>
      </c>
      <c r="E12" s="14" t="inlineStr">
        <is>
          <t>O</t>
        </is>
      </c>
      <c r="F12" s="14" t="inlineStr">
        <is>
          <t>O</t>
        </is>
      </c>
      <c r="G12" s="14" t="inlineStr">
        <is>
          <t>O</t>
        </is>
      </c>
      <c r="H12" s="14" t="inlineStr">
        <is>
          <t>İ</t>
        </is>
      </c>
      <c r="I12" s="14" t="inlineStr">
        <is>
          <t>İ</t>
        </is>
      </c>
      <c r="J12" s="14" t="inlineStr">
        <is>
          <t>O</t>
        </is>
      </c>
      <c r="K12" s="14" t="inlineStr">
        <is>
          <t>O</t>
        </is>
      </c>
      <c r="L12" s="14" t="inlineStr">
        <is>
          <t>O</t>
        </is>
      </c>
      <c r="M12" s="14" t="inlineStr">
        <is>
          <t>O</t>
        </is>
      </c>
      <c r="N12" s="14" t="inlineStr">
        <is>
          <t>O</t>
        </is>
      </c>
      <c r="O12" s="14" t="inlineStr">
        <is>
          <t>İ</t>
        </is>
      </c>
      <c r="P12" s="14" t="inlineStr">
        <is>
          <t>İ</t>
        </is>
      </c>
      <c r="Q12" s="14" t="inlineStr">
        <is>
          <t>O</t>
        </is>
      </c>
      <c r="R12" s="14" t="inlineStr">
        <is>
          <t>O</t>
        </is>
      </c>
      <c r="S12" s="14" t="inlineStr">
        <is>
          <t>O</t>
        </is>
      </c>
      <c r="T12" s="14" t="inlineStr">
        <is>
          <t>O</t>
        </is>
      </c>
      <c r="U12" s="14" t="inlineStr">
        <is>
          <t>O</t>
        </is>
      </c>
      <c r="V12" s="14" t="inlineStr">
        <is>
          <t>İ</t>
        </is>
      </c>
      <c r="W12" s="14" t="inlineStr">
        <is>
          <t>İ</t>
        </is>
      </c>
      <c r="X12" s="14" t="inlineStr">
        <is>
          <t>O</t>
        </is>
      </c>
      <c r="Y12" s="14" t="inlineStr">
        <is>
          <t>O</t>
        </is>
      </c>
      <c r="Z12" s="14" t="inlineStr">
        <is>
          <t>O</t>
        </is>
      </c>
      <c r="AA12" s="14" t="inlineStr">
        <is>
          <t>O</t>
        </is>
      </c>
      <c r="AB12" s="14" t="inlineStr">
        <is>
          <t>O</t>
        </is>
      </c>
      <c r="AC12" s="14" t="inlineStr">
        <is>
          <t>İ</t>
        </is>
      </c>
      <c r="AD12" s="14" t="inlineStr">
        <is>
          <t>İ</t>
        </is>
      </c>
      <c r="AE12" s="14" t="inlineStr">
        <is>
          <t>O</t>
        </is>
      </c>
      <c r="AF12" s="14" t="inlineStr">
        <is>
          <t>O</t>
        </is>
      </c>
      <c r="AG12" s="14" t="inlineStr">
        <is>
          <t>O</t>
        </is>
      </c>
      <c r="AH12" s="15">
        <f>7.5*COUNTIF(C12:AG12,"S")+7.5*COUNTIF(C12:AG12,"O")+7.5*COUNTIF(C12:AG12,"A")+7.5*COUNTIF(C12:AG12,"G")</f>
        <v/>
      </c>
      <c r="AI12" s="15">
        <f>ROUND(AH12/(31/7),1)</f>
        <v/>
      </c>
    </row>
    <row r="13">
      <c r="A13" s="14" t="inlineStr">
        <is>
          <t>B</t>
        </is>
      </c>
      <c r="B13" s="15" t="inlineStr">
        <is>
          <t>B ekibi personel 4</t>
        </is>
      </c>
      <c r="C13" s="14" t="inlineStr">
        <is>
          <t>İ</t>
        </is>
      </c>
      <c r="D13" s="14" t="inlineStr">
        <is>
          <t>O</t>
        </is>
      </c>
      <c r="E13" s="14" t="inlineStr">
        <is>
          <t>O</t>
        </is>
      </c>
      <c r="F13" s="14" t="inlineStr">
        <is>
          <t>O</t>
        </is>
      </c>
      <c r="G13" s="14" t="inlineStr">
        <is>
          <t>O</t>
        </is>
      </c>
      <c r="H13" s="14" t="inlineStr">
        <is>
          <t>O</t>
        </is>
      </c>
      <c r="I13" s="14" t="inlineStr">
        <is>
          <t>İ</t>
        </is>
      </c>
      <c r="J13" s="14" t="inlineStr">
        <is>
          <t>İ</t>
        </is>
      </c>
      <c r="K13" s="14" t="inlineStr">
        <is>
          <t>O</t>
        </is>
      </c>
      <c r="L13" s="14" t="inlineStr">
        <is>
          <t>O</t>
        </is>
      </c>
      <c r="M13" s="14" t="inlineStr">
        <is>
          <t>O</t>
        </is>
      </c>
      <c r="N13" s="14" t="inlineStr">
        <is>
          <t>O</t>
        </is>
      </c>
      <c r="O13" s="14" t="inlineStr">
        <is>
          <t>O</t>
        </is>
      </c>
      <c r="P13" s="14" t="inlineStr">
        <is>
          <t>İ</t>
        </is>
      </c>
      <c r="Q13" s="14" t="inlineStr">
        <is>
          <t>İ</t>
        </is>
      </c>
      <c r="R13" s="14" t="inlineStr">
        <is>
          <t>O</t>
        </is>
      </c>
      <c r="S13" s="14" t="inlineStr">
        <is>
          <t>O</t>
        </is>
      </c>
      <c r="T13" s="14" t="inlineStr">
        <is>
          <t>O</t>
        </is>
      </c>
      <c r="U13" s="14" t="inlineStr">
        <is>
          <t>O</t>
        </is>
      </c>
      <c r="V13" s="14" t="inlineStr">
        <is>
          <t>O</t>
        </is>
      </c>
      <c r="W13" s="14" t="inlineStr">
        <is>
          <t>İ</t>
        </is>
      </c>
      <c r="X13" s="14" t="inlineStr">
        <is>
          <t>İ</t>
        </is>
      </c>
      <c r="Y13" s="14" t="inlineStr">
        <is>
          <t>O</t>
        </is>
      </c>
      <c r="Z13" s="14" t="inlineStr">
        <is>
          <t>O</t>
        </is>
      </c>
      <c r="AA13" s="14" t="inlineStr">
        <is>
          <t>O</t>
        </is>
      </c>
      <c r="AB13" s="14" t="inlineStr">
        <is>
          <t>O</t>
        </is>
      </c>
      <c r="AC13" s="14" t="inlineStr">
        <is>
          <t>O</t>
        </is>
      </c>
      <c r="AD13" s="14" t="inlineStr">
        <is>
          <t>İ</t>
        </is>
      </c>
      <c r="AE13" s="14" t="inlineStr">
        <is>
          <t>İ</t>
        </is>
      </c>
      <c r="AF13" s="14" t="inlineStr">
        <is>
          <t>O</t>
        </is>
      </c>
      <c r="AG13" s="14" t="inlineStr">
        <is>
          <t>O</t>
        </is>
      </c>
      <c r="AH13" s="15">
        <f>7.5*COUNTIF(C13:AG13,"S")+7.5*COUNTIF(C13:AG13,"O")+7.5*COUNTIF(C13:AG13,"A")+7.5*COUNTIF(C13:AG13,"G")</f>
        <v/>
      </c>
      <c r="AI13" s="15">
        <f>ROUND(AH13/(31/7),1)</f>
        <v/>
      </c>
    </row>
    <row r="14">
      <c r="A14" s="14" t="inlineStr">
        <is>
          <t>C</t>
        </is>
      </c>
      <c r="B14" s="15" t="inlineStr">
        <is>
          <t>C ekibi personel 1</t>
        </is>
      </c>
      <c r="C14" s="14" t="inlineStr">
        <is>
          <t>A</t>
        </is>
      </c>
      <c r="D14" s="14" t="inlineStr">
        <is>
          <t>İ</t>
        </is>
      </c>
      <c r="E14" s="14" t="inlineStr">
        <is>
          <t>İ</t>
        </is>
      </c>
      <c r="F14" s="14" t="inlineStr">
        <is>
          <t>A</t>
        </is>
      </c>
      <c r="G14" s="14" t="inlineStr">
        <is>
          <t>A</t>
        </is>
      </c>
      <c r="H14" s="14" t="inlineStr">
        <is>
          <t>A</t>
        </is>
      </c>
      <c r="I14" s="14" t="inlineStr">
        <is>
          <t>A</t>
        </is>
      </c>
      <c r="J14" s="14" t="inlineStr">
        <is>
          <t>A</t>
        </is>
      </c>
      <c r="K14" s="14" t="inlineStr">
        <is>
          <t>İ</t>
        </is>
      </c>
      <c r="L14" s="14" t="inlineStr">
        <is>
          <t>İ</t>
        </is>
      </c>
      <c r="M14" s="14" t="inlineStr">
        <is>
          <t>A</t>
        </is>
      </c>
      <c r="N14" s="14" t="inlineStr">
        <is>
          <t>A</t>
        </is>
      </c>
      <c r="O14" s="14" t="inlineStr">
        <is>
          <t>A</t>
        </is>
      </c>
      <c r="P14" s="14" t="inlineStr">
        <is>
          <t>A</t>
        </is>
      </c>
      <c r="Q14" s="14" t="inlineStr">
        <is>
          <t>A</t>
        </is>
      </c>
      <c r="R14" s="14" t="inlineStr">
        <is>
          <t>İ</t>
        </is>
      </c>
      <c r="S14" s="14" t="inlineStr">
        <is>
          <t>İ</t>
        </is>
      </c>
      <c r="T14" s="14" t="inlineStr">
        <is>
          <t>A</t>
        </is>
      </c>
      <c r="U14" s="14" t="inlineStr">
        <is>
          <t>A</t>
        </is>
      </c>
      <c r="V14" s="14" t="inlineStr">
        <is>
          <t>A</t>
        </is>
      </c>
      <c r="W14" s="14" t="inlineStr">
        <is>
          <t>A</t>
        </is>
      </c>
      <c r="X14" s="14" t="inlineStr">
        <is>
          <t>A</t>
        </is>
      </c>
      <c r="Y14" s="14" t="inlineStr">
        <is>
          <t>İ</t>
        </is>
      </c>
      <c r="Z14" s="14" t="inlineStr">
        <is>
          <t>İ</t>
        </is>
      </c>
      <c r="AA14" s="14" t="inlineStr">
        <is>
          <t>A</t>
        </is>
      </c>
      <c r="AB14" s="14" t="inlineStr">
        <is>
          <t>A</t>
        </is>
      </c>
      <c r="AC14" s="14" t="inlineStr">
        <is>
          <t>A</t>
        </is>
      </c>
      <c r="AD14" s="14" t="inlineStr">
        <is>
          <t>A</t>
        </is>
      </c>
      <c r="AE14" s="14" t="inlineStr">
        <is>
          <t>A</t>
        </is>
      </c>
      <c r="AF14" s="14" t="inlineStr">
        <is>
          <t>İ</t>
        </is>
      </c>
      <c r="AG14" s="14" t="inlineStr">
        <is>
          <t>İ</t>
        </is>
      </c>
      <c r="AH14" s="15">
        <f>7.5*COUNTIF(C14:AG14,"S")+7.5*COUNTIF(C14:AG14,"O")+7.5*COUNTIF(C14:AG14,"A")+7.5*COUNTIF(C14:AG14,"G")</f>
        <v/>
      </c>
      <c r="AI14" s="15">
        <f>ROUND(AH14/(31/7),1)</f>
        <v/>
      </c>
    </row>
    <row r="15">
      <c r="A15" s="14" t="inlineStr">
        <is>
          <t>C</t>
        </is>
      </c>
      <c r="B15" s="15" t="inlineStr">
        <is>
          <t>C ekibi personel 2</t>
        </is>
      </c>
      <c r="C15" s="14" t="inlineStr">
        <is>
          <t>A</t>
        </is>
      </c>
      <c r="D15" s="14" t="inlineStr">
        <is>
          <t>A</t>
        </is>
      </c>
      <c r="E15" s="14" t="inlineStr">
        <is>
          <t>İ</t>
        </is>
      </c>
      <c r="F15" s="14" t="inlineStr">
        <is>
          <t>İ</t>
        </is>
      </c>
      <c r="G15" s="14" t="inlineStr">
        <is>
          <t>A</t>
        </is>
      </c>
      <c r="H15" s="14" t="inlineStr">
        <is>
          <t>A</t>
        </is>
      </c>
      <c r="I15" s="14" t="inlineStr">
        <is>
          <t>A</t>
        </is>
      </c>
      <c r="J15" s="14" t="inlineStr">
        <is>
          <t>A</t>
        </is>
      </c>
      <c r="K15" s="14" t="inlineStr">
        <is>
          <t>A</t>
        </is>
      </c>
      <c r="L15" s="14" t="inlineStr">
        <is>
          <t>İ</t>
        </is>
      </c>
      <c r="M15" s="14" t="inlineStr">
        <is>
          <t>İ</t>
        </is>
      </c>
      <c r="N15" s="14" t="inlineStr">
        <is>
          <t>A</t>
        </is>
      </c>
      <c r="O15" s="14" t="inlineStr">
        <is>
          <t>A</t>
        </is>
      </c>
      <c r="P15" s="14" t="inlineStr">
        <is>
          <t>A</t>
        </is>
      </c>
      <c r="Q15" s="14" t="inlineStr">
        <is>
          <t>A</t>
        </is>
      </c>
      <c r="R15" s="14" t="inlineStr">
        <is>
          <t>A</t>
        </is>
      </c>
      <c r="S15" s="14" t="inlineStr">
        <is>
          <t>İ</t>
        </is>
      </c>
      <c r="T15" s="14" t="inlineStr">
        <is>
          <t>İ</t>
        </is>
      </c>
      <c r="U15" s="14" t="inlineStr">
        <is>
          <t>A</t>
        </is>
      </c>
      <c r="V15" s="14" t="inlineStr">
        <is>
          <t>A</t>
        </is>
      </c>
      <c r="W15" s="14" t="inlineStr">
        <is>
          <t>A</t>
        </is>
      </c>
      <c r="X15" s="14" t="inlineStr">
        <is>
          <t>A</t>
        </is>
      </c>
      <c r="Y15" s="14" t="inlineStr">
        <is>
          <t>A</t>
        </is>
      </c>
      <c r="Z15" s="14" t="inlineStr">
        <is>
          <t>İ</t>
        </is>
      </c>
      <c r="AA15" s="14" t="inlineStr">
        <is>
          <t>İ</t>
        </is>
      </c>
      <c r="AB15" s="14" t="inlineStr">
        <is>
          <t>A</t>
        </is>
      </c>
      <c r="AC15" s="14" t="inlineStr">
        <is>
          <t>A</t>
        </is>
      </c>
      <c r="AD15" s="14" t="inlineStr">
        <is>
          <t>A</t>
        </is>
      </c>
      <c r="AE15" s="14" t="inlineStr">
        <is>
          <t>A</t>
        </is>
      </c>
      <c r="AF15" s="14" t="inlineStr">
        <is>
          <t>A</t>
        </is>
      </c>
      <c r="AG15" s="14" t="inlineStr">
        <is>
          <t>İ</t>
        </is>
      </c>
      <c r="AH15" s="15">
        <f>7.5*COUNTIF(C15:AG15,"S")+7.5*COUNTIF(C15:AG15,"O")+7.5*COUNTIF(C15:AG15,"A")+7.5*COUNTIF(C15:AG15,"G")</f>
        <v/>
      </c>
      <c r="AI15" s="15">
        <f>ROUND(AH15/(31/7),1)</f>
        <v/>
      </c>
    </row>
    <row r="16">
      <c r="A16" s="14" t="inlineStr">
        <is>
          <t>C</t>
        </is>
      </c>
      <c r="B16" s="15" t="inlineStr">
        <is>
          <t>C ekibi personel 3</t>
        </is>
      </c>
      <c r="C16" s="14" t="inlineStr">
        <is>
          <t>A</t>
        </is>
      </c>
      <c r="D16" s="14" t="inlineStr">
        <is>
          <t>A</t>
        </is>
      </c>
      <c r="E16" s="14" t="inlineStr">
        <is>
          <t>A</t>
        </is>
      </c>
      <c r="F16" s="14" t="inlineStr">
        <is>
          <t>İ</t>
        </is>
      </c>
      <c r="G16" s="14" t="inlineStr">
        <is>
          <t>İ</t>
        </is>
      </c>
      <c r="H16" s="14" t="inlineStr">
        <is>
          <t>A</t>
        </is>
      </c>
      <c r="I16" s="14" t="inlineStr">
        <is>
          <t>A</t>
        </is>
      </c>
      <c r="J16" s="14" t="inlineStr">
        <is>
          <t>A</t>
        </is>
      </c>
      <c r="K16" s="14" t="inlineStr">
        <is>
          <t>A</t>
        </is>
      </c>
      <c r="L16" s="14" t="inlineStr">
        <is>
          <t>A</t>
        </is>
      </c>
      <c r="M16" s="14" t="inlineStr">
        <is>
          <t>İ</t>
        </is>
      </c>
      <c r="N16" s="14" t="inlineStr">
        <is>
          <t>İ</t>
        </is>
      </c>
      <c r="O16" s="14" t="inlineStr">
        <is>
          <t>A</t>
        </is>
      </c>
      <c r="P16" s="14" t="inlineStr">
        <is>
          <t>A</t>
        </is>
      </c>
      <c r="Q16" s="14" t="inlineStr">
        <is>
          <t>A</t>
        </is>
      </c>
      <c r="R16" s="14" t="inlineStr">
        <is>
          <t>A</t>
        </is>
      </c>
      <c r="S16" s="14" t="inlineStr">
        <is>
          <t>A</t>
        </is>
      </c>
      <c r="T16" s="14" t="inlineStr">
        <is>
          <t>İ</t>
        </is>
      </c>
      <c r="U16" s="14" t="inlineStr">
        <is>
          <t>İ</t>
        </is>
      </c>
      <c r="V16" s="14" t="inlineStr">
        <is>
          <t>A</t>
        </is>
      </c>
      <c r="W16" s="14" t="inlineStr">
        <is>
          <t>A</t>
        </is>
      </c>
      <c r="X16" s="14" t="inlineStr">
        <is>
          <t>A</t>
        </is>
      </c>
      <c r="Y16" s="14" t="inlineStr">
        <is>
          <t>A</t>
        </is>
      </c>
      <c r="Z16" s="14" t="inlineStr">
        <is>
          <t>A</t>
        </is>
      </c>
      <c r="AA16" s="14" t="inlineStr">
        <is>
          <t>İ</t>
        </is>
      </c>
      <c r="AB16" s="14" t="inlineStr">
        <is>
          <t>İ</t>
        </is>
      </c>
      <c r="AC16" s="14" t="inlineStr">
        <is>
          <t>A</t>
        </is>
      </c>
      <c r="AD16" s="14" t="inlineStr">
        <is>
          <t>A</t>
        </is>
      </c>
      <c r="AE16" s="14" t="inlineStr">
        <is>
          <t>A</t>
        </is>
      </c>
      <c r="AF16" s="14" t="inlineStr">
        <is>
          <t>A</t>
        </is>
      </c>
      <c r="AG16" s="14" t="inlineStr">
        <is>
          <t>A</t>
        </is>
      </c>
      <c r="AH16" s="15">
        <f>7.5*COUNTIF(C16:AG16,"S")+7.5*COUNTIF(C16:AG16,"O")+7.5*COUNTIF(C16:AG16,"A")+7.5*COUNTIF(C16:AG16,"G")</f>
        <v/>
      </c>
      <c r="AI16" s="15">
        <f>ROUND(AH16/(31/7),1)</f>
        <v/>
      </c>
    </row>
    <row r="17">
      <c r="A17" s="14" t="inlineStr">
        <is>
          <t>C</t>
        </is>
      </c>
      <c r="B17" s="15" t="inlineStr">
        <is>
          <t>C ekibi personel 4</t>
        </is>
      </c>
      <c r="C17" s="14" t="inlineStr">
        <is>
          <t>A</t>
        </is>
      </c>
      <c r="D17" s="14" t="inlineStr">
        <is>
          <t>A</t>
        </is>
      </c>
      <c r="E17" s="14" t="inlineStr">
        <is>
          <t>A</t>
        </is>
      </c>
      <c r="F17" s="14" t="inlineStr">
        <is>
          <t>A</t>
        </is>
      </c>
      <c r="G17" s="14" t="inlineStr">
        <is>
          <t>İ</t>
        </is>
      </c>
      <c r="H17" s="14" t="inlineStr">
        <is>
          <t>İ</t>
        </is>
      </c>
      <c r="I17" s="14" t="inlineStr">
        <is>
          <t>A</t>
        </is>
      </c>
      <c r="J17" s="14" t="inlineStr">
        <is>
          <t>A</t>
        </is>
      </c>
      <c r="K17" s="14" t="inlineStr">
        <is>
          <t>A</t>
        </is>
      </c>
      <c r="L17" s="14" t="inlineStr">
        <is>
          <t>A</t>
        </is>
      </c>
      <c r="M17" s="14" t="inlineStr">
        <is>
          <t>A</t>
        </is>
      </c>
      <c r="N17" s="14" t="inlineStr">
        <is>
          <t>İ</t>
        </is>
      </c>
      <c r="O17" s="14" t="inlineStr">
        <is>
          <t>İ</t>
        </is>
      </c>
      <c r="P17" s="14" t="inlineStr">
        <is>
          <t>A</t>
        </is>
      </c>
      <c r="Q17" s="14" t="inlineStr">
        <is>
          <t>A</t>
        </is>
      </c>
      <c r="R17" s="14" t="inlineStr">
        <is>
          <t>A</t>
        </is>
      </c>
      <c r="S17" s="14" t="inlineStr">
        <is>
          <t>A</t>
        </is>
      </c>
      <c r="T17" s="14" t="inlineStr">
        <is>
          <t>A</t>
        </is>
      </c>
      <c r="U17" s="14" t="inlineStr">
        <is>
          <t>İ</t>
        </is>
      </c>
      <c r="V17" s="14" t="inlineStr">
        <is>
          <t>İ</t>
        </is>
      </c>
      <c r="W17" s="14" t="inlineStr">
        <is>
          <t>A</t>
        </is>
      </c>
      <c r="X17" s="14" t="inlineStr">
        <is>
          <t>A</t>
        </is>
      </c>
      <c r="Y17" s="14" t="inlineStr">
        <is>
          <t>A</t>
        </is>
      </c>
      <c r="Z17" s="14" t="inlineStr">
        <is>
          <t>A</t>
        </is>
      </c>
      <c r="AA17" s="14" t="inlineStr">
        <is>
          <t>A</t>
        </is>
      </c>
      <c r="AB17" s="14" t="inlineStr">
        <is>
          <t>İ</t>
        </is>
      </c>
      <c r="AC17" s="14" t="inlineStr">
        <is>
          <t>İ</t>
        </is>
      </c>
      <c r="AD17" s="14" t="inlineStr">
        <is>
          <t>A</t>
        </is>
      </c>
      <c r="AE17" s="14" t="inlineStr">
        <is>
          <t>A</t>
        </is>
      </c>
      <c r="AF17" s="14" t="inlineStr">
        <is>
          <t>A</t>
        </is>
      </c>
      <c r="AG17" s="14" t="inlineStr">
        <is>
          <t>A</t>
        </is>
      </c>
      <c r="AH17" s="15">
        <f>7.5*COUNTIF(C17:AG17,"S")+7.5*COUNTIF(C17:AG17,"O")+7.5*COUNTIF(C17:AG17,"A")+7.5*COUNTIF(C17:AG17,"G")</f>
        <v/>
      </c>
      <c r="AI17" s="15">
        <f>ROUND(AH17/(31/7),1)</f>
        <v/>
      </c>
    </row>
    <row r="18">
      <c r="A18" s="14" t="inlineStr">
        <is>
          <t>D</t>
        </is>
      </c>
      <c r="B18" s="15" t="inlineStr">
        <is>
          <t>D ekibi personel 1</t>
        </is>
      </c>
      <c r="C18" s="14" t="inlineStr">
        <is>
          <t>İ</t>
        </is>
      </c>
      <c r="D18" s="14" t="inlineStr">
        <is>
          <t>İ</t>
        </is>
      </c>
      <c r="E18" s="14" t="inlineStr">
        <is>
          <t>G</t>
        </is>
      </c>
      <c r="F18" s="14" t="inlineStr">
        <is>
          <t>G</t>
        </is>
      </c>
      <c r="G18" s="14" t="inlineStr">
        <is>
          <t>G</t>
        </is>
      </c>
      <c r="H18" s="14" t="inlineStr">
        <is>
          <t>G</t>
        </is>
      </c>
      <c r="I18" s="14" t="inlineStr">
        <is>
          <t>G</t>
        </is>
      </c>
      <c r="J18" s="14" t="inlineStr">
        <is>
          <t>İ</t>
        </is>
      </c>
      <c r="K18" s="14" t="inlineStr">
        <is>
          <t>İ</t>
        </is>
      </c>
      <c r="L18" s="14" t="inlineStr">
        <is>
          <t>G</t>
        </is>
      </c>
      <c r="M18" s="14" t="inlineStr">
        <is>
          <t>G</t>
        </is>
      </c>
      <c r="N18" s="14" t="inlineStr">
        <is>
          <t>G</t>
        </is>
      </c>
      <c r="O18" s="14" t="inlineStr">
        <is>
          <t>G</t>
        </is>
      </c>
      <c r="P18" s="14" t="inlineStr">
        <is>
          <t>G</t>
        </is>
      </c>
      <c r="Q18" s="14" t="inlineStr">
        <is>
          <t>İ</t>
        </is>
      </c>
      <c r="R18" s="14" t="inlineStr">
        <is>
          <t>İ</t>
        </is>
      </c>
      <c r="S18" s="14" t="inlineStr">
        <is>
          <t>G</t>
        </is>
      </c>
      <c r="T18" s="14" t="inlineStr">
        <is>
          <t>G</t>
        </is>
      </c>
      <c r="U18" s="14" t="inlineStr">
        <is>
          <t>G</t>
        </is>
      </c>
      <c r="V18" s="14" t="inlineStr">
        <is>
          <t>G</t>
        </is>
      </c>
      <c r="W18" s="14" t="inlineStr">
        <is>
          <t>G</t>
        </is>
      </c>
      <c r="X18" s="14" t="inlineStr">
        <is>
          <t>İ</t>
        </is>
      </c>
      <c r="Y18" s="14" t="inlineStr">
        <is>
          <t>İ</t>
        </is>
      </c>
      <c r="Z18" s="14" t="inlineStr">
        <is>
          <t>G</t>
        </is>
      </c>
      <c r="AA18" s="14" t="inlineStr">
        <is>
          <t>G</t>
        </is>
      </c>
      <c r="AB18" s="14" t="inlineStr">
        <is>
          <t>G</t>
        </is>
      </c>
      <c r="AC18" s="14" t="inlineStr">
        <is>
          <t>G</t>
        </is>
      </c>
      <c r="AD18" s="14" t="inlineStr">
        <is>
          <t>G</t>
        </is>
      </c>
      <c r="AE18" s="14" t="inlineStr">
        <is>
          <t>İ</t>
        </is>
      </c>
      <c r="AF18" s="14" t="inlineStr">
        <is>
          <t>İ</t>
        </is>
      </c>
      <c r="AG18" s="14" t="inlineStr">
        <is>
          <t>G</t>
        </is>
      </c>
      <c r="AH18" s="15">
        <f>7.5*COUNTIF(C18:AG18,"S")+7.5*COUNTIF(C18:AG18,"O")+7.5*COUNTIF(C18:AG18,"A")+7.5*COUNTIF(C18:AG18,"G")</f>
        <v/>
      </c>
      <c r="AI18" s="15">
        <f>ROUND(AH18/(31/7),1)</f>
        <v/>
      </c>
    </row>
    <row r="19">
      <c r="A19" s="14" t="inlineStr">
        <is>
          <t>D</t>
        </is>
      </c>
      <c r="B19" s="15" t="inlineStr">
        <is>
          <t>D ekibi personel 2</t>
        </is>
      </c>
      <c r="C19" s="14" t="inlineStr">
        <is>
          <t>G</t>
        </is>
      </c>
      <c r="D19" s="14" t="inlineStr">
        <is>
          <t>İ</t>
        </is>
      </c>
      <c r="E19" s="14" t="inlineStr">
        <is>
          <t>İ</t>
        </is>
      </c>
      <c r="F19" s="14" t="inlineStr">
        <is>
          <t>G</t>
        </is>
      </c>
      <c r="G19" s="14" t="inlineStr">
        <is>
          <t>G</t>
        </is>
      </c>
      <c r="H19" s="14" t="inlineStr">
        <is>
          <t>G</t>
        </is>
      </c>
      <c r="I19" s="14" t="inlineStr">
        <is>
          <t>G</t>
        </is>
      </c>
      <c r="J19" s="14" t="inlineStr">
        <is>
          <t>G</t>
        </is>
      </c>
      <c r="K19" s="14" t="inlineStr">
        <is>
          <t>İ</t>
        </is>
      </c>
      <c r="L19" s="14" t="inlineStr">
        <is>
          <t>İ</t>
        </is>
      </c>
      <c r="M19" s="14" t="inlineStr">
        <is>
          <t>G</t>
        </is>
      </c>
      <c r="N19" s="14" t="inlineStr">
        <is>
          <t>G</t>
        </is>
      </c>
      <c r="O19" s="14" t="inlineStr">
        <is>
          <t>G</t>
        </is>
      </c>
      <c r="P19" s="14" t="inlineStr">
        <is>
          <t>G</t>
        </is>
      </c>
      <c r="Q19" s="14" t="inlineStr">
        <is>
          <t>G</t>
        </is>
      </c>
      <c r="R19" s="14" t="inlineStr">
        <is>
          <t>İ</t>
        </is>
      </c>
      <c r="S19" s="14" t="inlineStr">
        <is>
          <t>İ</t>
        </is>
      </c>
      <c r="T19" s="14" t="inlineStr">
        <is>
          <t>G</t>
        </is>
      </c>
      <c r="U19" s="14" t="inlineStr">
        <is>
          <t>G</t>
        </is>
      </c>
      <c r="V19" s="14" t="inlineStr">
        <is>
          <t>G</t>
        </is>
      </c>
      <c r="W19" s="14" t="inlineStr">
        <is>
          <t>G</t>
        </is>
      </c>
      <c r="X19" s="14" t="inlineStr">
        <is>
          <t>G</t>
        </is>
      </c>
      <c r="Y19" s="14" t="inlineStr">
        <is>
          <t>İ</t>
        </is>
      </c>
      <c r="Z19" s="14" t="inlineStr">
        <is>
          <t>İ</t>
        </is>
      </c>
      <c r="AA19" s="14" t="inlineStr">
        <is>
          <t>G</t>
        </is>
      </c>
      <c r="AB19" s="14" t="inlineStr">
        <is>
          <t>G</t>
        </is>
      </c>
      <c r="AC19" s="14" t="inlineStr">
        <is>
          <t>G</t>
        </is>
      </c>
      <c r="AD19" s="14" t="inlineStr">
        <is>
          <t>G</t>
        </is>
      </c>
      <c r="AE19" s="14" t="inlineStr">
        <is>
          <t>G</t>
        </is>
      </c>
      <c r="AF19" s="14" t="inlineStr">
        <is>
          <t>İ</t>
        </is>
      </c>
      <c r="AG19" s="14" t="inlineStr">
        <is>
          <t>İ</t>
        </is>
      </c>
      <c r="AH19" s="15">
        <f>7.5*COUNTIF(C19:AG19,"S")+7.5*COUNTIF(C19:AG19,"O")+7.5*COUNTIF(C19:AG19,"A")+7.5*COUNTIF(C19:AG19,"G")</f>
        <v/>
      </c>
      <c r="AI19" s="15">
        <f>ROUND(AH19/(31/7),1)</f>
        <v/>
      </c>
    </row>
    <row r="20">
      <c r="A20" s="14" t="inlineStr">
        <is>
          <t>D</t>
        </is>
      </c>
      <c r="B20" s="15" t="inlineStr">
        <is>
          <t>D ekibi personel 3</t>
        </is>
      </c>
      <c r="C20" s="14" t="inlineStr">
        <is>
          <t>G</t>
        </is>
      </c>
      <c r="D20" s="14" t="inlineStr">
        <is>
          <t>G</t>
        </is>
      </c>
      <c r="E20" s="14" t="inlineStr">
        <is>
          <t>İ</t>
        </is>
      </c>
      <c r="F20" s="14" t="inlineStr">
        <is>
          <t>İ</t>
        </is>
      </c>
      <c r="G20" s="14" t="inlineStr">
        <is>
          <t>G</t>
        </is>
      </c>
      <c r="H20" s="14" t="inlineStr">
        <is>
          <t>G</t>
        </is>
      </c>
      <c r="I20" s="14" t="inlineStr">
        <is>
          <t>G</t>
        </is>
      </c>
      <c r="J20" s="14" t="inlineStr">
        <is>
          <t>G</t>
        </is>
      </c>
      <c r="K20" s="14" t="inlineStr">
        <is>
          <t>G</t>
        </is>
      </c>
      <c r="L20" s="14" t="inlineStr">
        <is>
          <t>İ</t>
        </is>
      </c>
      <c r="M20" s="14" t="inlineStr">
        <is>
          <t>İ</t>
        </is>
      </c>
      <c r="N20" s="14" t="inlineStr">
        <is>
          <t>G</t>
        </is>
      </c>
      <c r="O20" s="14" t="inlineStr">
        <is>
          <t>G</t>
        </is>
      </c>
      <c r="P20" s="14" t="inlineStr">
        <is>
          <t>G</t>
        </is>
      </c>
      <c r="Q20" s="14" t="inlineStr">
        <is>
          <t>G</t>
        </is>
      </c>
      <c r="R20" s="14" t="inlineStr">
        <is>
          <t>G</t>
        </is>
      </c>
      <c r="S20" s="14" t="inlineStr">
        <is>
          <t>İ</t>
        </is>
      </c>
      <c r="T20" s="14" t="inlineStr">
        <is>
          <t>İ</t>
        </is>
      </c>
      <c r="U20" s="14" t="inlineStr">
        <is>
          <t>G</t>
        </is>
      </c>
      <c r="V20" s="14" t="inlineStr">
        <is>
          <t>G</t>
        </is>
      </c>
      <c r="W20" s="14" t="inlineStr">
        <is>
          <t>G</t>
        </is>
      </c>
      <c r="X20" s="14" t="inlineStr">
        <is>
          <t>G</t>
        </is>
      </c>
      <c r="Y20" s="14" t="inlineStr">
        <is>
          <t>G</t>
        </is>
      </c>
      <c r="Z20" s="14" t="inlineStr">
        <is>
          <t>İ</t>
        </is>
      </c>
      <c r="AA20" s="14" t="inlineStr">
        <is>
          <t>İ</t>
        </is>
      </c>
      <c r="AB20" s="14" t="inlineStr">
        <is>
          <t>G</t>
        </is>
      </c>
      <c r="AC20" s="14" t="inlineStr">
        <is>
          <t>G</t>
        </is>
      </c>
      <c r="AD20" s="14" t="inlineStr">
        <is>
          <t>G</t>
        </is>
      </c>
      <c r="AE20" s="14" t="inlineStr">
        <is>
          <t>G</t>
        </is>
      </c>
      <c r="AF20" s="14" t="inlineStr">
        <is>
          <t>G</t>
        </is>
      </c>
      <c r="AG20" s="14" t="inlineStr">
        <is>
          <t>İ</t>
        </is>
      </c>
      <c r="AH20" s="15">
        <f>7.5*COUNTIF(C20:AG20,"S")+7.5*COUNTIF(C20:AG20,"O")+7.5*COUNTIF(C20:AG20,"A")+7.5*COUNTIF(C20:AG20,"G")</f>
        <v/>
      </c>
      <c r="AI20" s="15">
        <f>ROUND(AH20/(31/7),1)</f>
        <v/>
      </c>
    </row>
    <row r="22">
      <c r="B22" s="16" t="inlineStr">
        <is>
          <t>Günlük kişi sayısı</t>
        </is>
      </c>
    </row>
    <row r="23">
      <c r="B23" t="inlineStr">
        <is>
          <t>Sabah (08:00-16:00)</t>
        </is>
      </c>
      <c r="C23" s="17">
        <f>COUNTIF(C5:C20,"S")</f>
        <v/>
      </c>
      <c r="D23" s="17">
        <f>COUNTIF(D5:D20,"S")</f>
        <v/>
      </c>
      <c r="E23" s="17">
        <f>COUNTIF(E5:E20,"S")</f>
        <v/>
      </c>
      <c r="F23" s="17">
        <f>COUNTIF(F5:F20,"S")</f>
        <v/>
      </c>
      <c r="G23" s="17">
        <f>COUNTIF(G5:G20,"S")</f>
        <v/>
      </c>
      <c r="H23" s="17">
        <f>COUNTIF(H5:H20,"S")</f>
        <v/>
      </c>
      <c r="I23" s="17">
        <f>COUNTIF(I5:I20,"S")</f>
        <v/>
      </c>
      <c r="J23" s="17">
        <f>COUNTIF(J5:J20,"S")</f>
        <v/>
      </c>
      <c r="K23" s="17">
        <f>COUNTIF(K5:K20,"S")</f>
        <v/>
      </c>
      <c r="L23" s="17">
        <f>COUNTIF(L5:L20,"S")</f>
        <v/>
      </c>
      <c r="M23" s="17">
        <f>COUNTIF(M5:M20,"S")</f>
        <v/>
      </c>
      <c r="N23" s="17">
        <f>COUNTIF(N5:N20,"S")</f>
        <v/>
      </c>
      <c r="O23" s="17">
        <f>COUNTIF(O5:O20,"S")</f>
        <v/>
      </c>
      <c r="P23" s="17">
        <f>COUNTIF(P5:P20,"S")</f>
        <v/>
      </c>
      <c r="Q23" s="17">
        <f>COUNTIF(Q5:Q20,"S")</f>
        <v/>
      </c>
      <c r="R23" s="17">
        <f>COUNTIF(R5:R20,"S")</f>
        <v/>
      </c>
      <c r="S23" s="17">
        <f>COUNTIF(S5:S20,"S")</f>
        <v/>
      </c>
      <c r="T23" s="17">
        <f>COUNTIF(T5:T20,"S")</f>
        <v/>
      </c>
      <c r="U23" s="17">
        <f>COUNTIF(U5:U20,"S")</f>
        <v/>
      </c>
      <c r="V23" s="17">
        <f>COUNTIF(V5:V20,"S")</f>
        <v/>
      </c>
      <c r="W23" s="17">
        <f>COUNTIF(W5:W20,"S")</f>
        <v/>
      </c>
      <c r="X23" s="17">
        <f>COUNTIF(X5:X20,"S")</f>
        <v/>
      </c>
      <c r="Y23" s="17">
        <f>COUNTIF(Y5:Y20,"S")</f>
        <v/>
      </c>
      <c r="Z23" s="17">
        <f>COUNTIF(Z5:Z20,"S")</f>
        <v/>
      </c>
      <c r="AA23" s="17">
        <f>COUNTIF(AA5:AA20,"S")</f>
        <v/>
      </c>
      <c r="AB23" s="17">
        <f>COUNTIF(AB5:AB20,"S")</f>
        <v/>
      </c>
      <c r="AC23" s="17">
        <f>COUNTIF(AC5:AC20,"S")</f>
        <v/>
      </c>
      <c r="AD23" s="17">
        <f>COUNTIF(AD5:AD20,"S")</f>
        <v/>
      </c>
      <c r="AE23" s="17">
        <f>COUNTIF(AE5:AE20,"S")</f>
        <v/>
      </c>
      <c r="AF23" s="17">
        <f>COUNTIF(AF5:AF20,"S")</f>
        <v/>
      </c>
      <c r="AG23" s="17">
        <f>COUNTIF(AG5:AG20,"S")</f>
        <v/>
      </c>
    </row>
    <row r="24">
      <c r="B24" t="inlineStr">
        <is>
          <t>Orta (çağrı merkezi) (12:00-20:00)</t>
        </is>
      </c>
      <c r="C24" s="17">
        <f>COUNTIF(C5:C20,"O")</f>
        <v/>
      </c>
      <c r="D24" s="17">
        <f>COUNTIF(D5:D20,"O")</f>
        <v/>
      </c>
      <c r="E24" s="17">
        <f>COUNTIF(E5:E20,"O")</f>
        <v/>
      </c>
      <c r="F24" s="17">
        <f>COUNTIF(F5:F20,"O")</f>
        <v/>
      </c>
      <c r="G24" s="17">
        <f>COUNTIF(G5:G20,"O")</f>
        <v/>
      </c>
      <c r="H24" s="17">
        <f>COUNTIF(H5:H20,"O")</f>
        <v/>
      </c>
      <c r="I24" s="17">
        <f>COUNTIF(I5:I20,"O")</f>
        <v/>
      </c>
      <c r="J24" s="17">
        <f>COUNTIF(J5:J20,"O")</f>
        <v/>
      </c>
      <c r="K24" s="17">
        <f>COUNTIF(K5:K20,"O")</f>
        <v/>
      </c>
      <c r="L24" s="17">
        <f>COUNTIF(L5:L20,"O")</f>
        <v/>
      </c>
      <c r="M24" s="17">
        <f>COUNTIF(M5:M20,"O")</f>
        <v/>
      </c>
      <c r="N24" s="17">
        <f>COUNTIF(N5:N20,"O")</f>
        <v/>
      </c>
      <c r="O24" s="17">
        <f>COUNTIF(O5:O20,"O")</f>
        <v/>
      </c>
      <c r="P24" s="17">
        <f>COUNTIF(P5:P20,"O")</f>
        <v/>
      </c>
      <c r="Q24" s="17">
        <f>COUNTIF(Q5:Q20,"O")</f>
        <v/>
      </c>
      <c r="R24" s="17">
        <f>COUNTIF(R5:R20,"O")</f>
        <v/>
      </c>
      <c r="S24" s="17">
        <f>COUNTIF(S5:S20,"O")</f>
        <v/>
      </c>
      <c r="T24" s="17">
        <f>COUNTIF(T5:T20,"O")</f>
        <v/>
      </c>
      <c r="U24" s="17">
        <f>COUNTIF(U5:U20,"O")</f>
        <v/>
      </c>
      <c r="V24" s="17">
        <f>COUNTIF(V5:V20,"O")</f>
        <v/>
      </c>
      <c r="W24" s="17">
        <f>COUNTIF(W5:W20,"O")</f>
        <v/>
      </c>
      <c r="X24" s="17">
        <f>COUNTIF(X5:X20,"O")</f>
        <v/>
      </c>
      <c r="Y24" s="17">
        <f>COUNTIF(Y5:Y20,"O")</f>
        <v/>
      </c>
      <c r="Z24" s="17">
        <f>COUNTIF(Z5:Z20,"O")</f>
        <v/>
      </c>
      <c r="AA24" s="17">
        <f>COUNTIF(AA5:AA20,"O")</f>
        <v/>
      </c>
      <c r="AB24" s="17">
        <f>COUNTIF(AB5:AB20,"O")</f>
        <v/>
      </c>
      <c r="AC24" s="17">
        <f>COUNTIF(AC5:AC20,"O")</f>
        <v/>
      </c>
      <c r="AD24" s="17">
        <f>COUNTIF(AD5:AD20,"O")</f>
        <v/>
      </c>
      <c r="AE24" s="17">
        <f>COUNTIF(AE5:AE20,"O")</f>
        <v/>
      </c>
      <c r="AF24" s="17">
        <f>COUNTIF(AF5:AF20,"O")</f>
        <v/>
      </c>
      <c r="AG24" s="17">
        <f>COUNTIF(AG5:AG20,"O")</f>
        <v/>
      </c>
    </row>
    <row r="25">
      <c r="B25" t="inlineStr">
        <is>
          <t>Akşam (16:00-24:00)</t>
        </is>
      </c>
      <c r="C25" s="17">
        <f>COUNTIF(C5:C20,"A")</f>
        <v/>
      </c>
      <c r="D25" s="17">
        <f>COUNTIF(D5:D20,"A")</f>
        <v/>
      </c>
      <c r="E25" s="17">
        <f>COUNTIF(E5:E20,"A")</f>
        <v/>
      </c>
      <c r="F25" s="17">
        <f>COUNTIF(F5:F20,"A")</f>
        <v/>
      </c>
      <c r="G25" s="17">
        <f>COUNTIF(G5:G20,"A")</f>
        <v/>
      </c>
      <c r="H25" s="17">
        <f>COUNTIF(H5:H20,"A")</f>
        <v/>
      </c>
      <c r="I25" s="17">
        <f>COUNTIF(I5:I20,"A")</f>
        <v/>
      </c>
      <c r="J25" s="17">
        <f>COUNTIF(J5:J20,"A")</f>
        <v/>
      </c>
      <c r="K25" s="17">
        <f>COUNTIF(K5:K20,"A")</f>
        <v/>
      </c>
      <c r="L25" s="17">
        <f>COUNTIF(L5:L20,"A")</f>
        <v/>
      </c>
      <c r="M25" s="17">
        <f>COUNTIF(M5:M20,"A")</f>
        <v/>
      </c>
      <c r="N25" s="17">
        <f>COUNTIF(N5:N20,"A")</f>
        <v/>
      </c>
      <c r="O25" s="17">
        <f>COUNTIF(O5:O20,"A")</f>
        <v/>
      </c>
      <c r="P25" s="17">
        <f>COUNTIF(P5:P20,"A")</f>
        <v/>
      </c>
      <c r="Q25" s="17">
        <f>COUNTIF(Q5:Q20,"A")</f>
        <v/>
      </c>
      <c r="R25" s="17">
        <f>COUNTIF(R5:R20,"A")</f>
        <v/>
      </c>
      <c r="S25" s="17">
        <f>COUNTIF(S5:S20,"A")</f>
        <v/>
      </c>
      <c r="T25" s="17">
        <f>COUNTIF(T5:T20,"A")</f>
        <v/>
      </c>
      <c r="U25" s="17">
        <f>COUNTIF(U5:U20,"A")</f>
        <v/>
      </c>
      <c r="V25" s="17">
        <f>COUNTIF(V5:V20,"A")</f>
        <v/>
      </c>
      <c r="W25" s="17">
        <f>COUNTIF(W5:W20,"A")</f>
        <v/>
      </c>
      <c r="X25" s="17">
        <f>COUNTIF(X5:X20,"A")</f>
        <v/>
      </c>
      <c r="Y25" s="17">
        <f>COUNTIF(Y5:Y20,"A")</f>
        <v/>
      </c>
      <c r="Z25" s="17">
        <f>COUNTIF(Z5:Z20,"A")</f>
        <v/>
      </c>
      <c r="AA25" s="17">
        <f>COUNTIF(AA5:AA20,"A")</f>
        <v/>
      </c>
      <c r="AB25" s="17">
        <f>COUNTIF(AB5:AB20,"A")</f>
        <v/>
      </c>
      <c r="AC25" s="17">
        <f>COUNTIF(AC5:AC20,"A")</f>
        <v/>
      </c>
      <c r="AD25" s="17">
        <f>COUNTIF(AD5:AD20,"A")</f>
        <v/>
      </c>
      <c r="AE25" s="17">
        <f>COUNTIF(AE5:AE20,"A")</f>
        <v/>
      </c>
      <c r="AF25" s="17">
        <f>COUNTIF(AF5:AF20,"A")</f>
        <v/>
      </c>
      <c r="AG25" s="17">
        <f>COUNTIF(AG5:AG20,"A")</f>
        <v/>
      </c>
    </row>
    <row r="26">
      <c r="B26" t="inlineStr">
        <is>
          <t>Gece (00:00-08:00)</t>
        </is>
      </c>
      <c r="C26" s="17">
        <f>COUNTIF(C5:C20,"G")</f>
        <v/>
      </c>
      <c r="D26" s="17">
        <f>COUNTIF(D5:D20,"G")</f>
        <v/>
      </c>
      <c r="E26" s="17">
        <f>COUNTIF(E5:E20,"G")</f>
        <v/>
      </c>
      <c r="F26" s="17">
        <f>COUNTIF(F5:F20,"G")</f>
        <v/>
      </c>
      <c r="G26" s="17">
        <f>COUNTIF(G5:G20,"G")</f>
        <v/>
      </c>
      <c r="H26" s="17">
        <f>COUNTIF(H5:H20,"G")</f>
        <v/>
      </c>
      <c r="I26" s="17">
        <f>COUNTIF(I5:I20,"G")</f>
        <v/>
      </c>
      <c r="J26" s="17">
        <f>COUNTIF(J5:J20,"G")</f>
        <v/>
      </c>
      <c r="K26" s="17">
        <f>COUNTIF(K5:K20,"G")</f>
        <v/>
      </c>
      <c r="L26" s="17">
        <f>COUNTIF(L5:L20,"G")</f>
        <v/>
      </c>
      <c r="M26" s="17">
        <f>COUNTIF(M5:M20,"G")</f>
        <v/>
      </c>
      <c r="N26" s="17">
        <f>COUNTIF(N5:N20,"G")</f>
        <v/>
      </c>
      <c r="O26" s="17">
        <f>COUNTIF(O5:O20,"G")</f>
        <v/>
      </c>
      <c r="P26" s="17">
        <f>COUNTIF(P5:P20,"G")</f>
        <v/>
      </c>
      <c r="Q26" s="17">
        <f>COUNTIF(Q5:Q20,"G")</f>
        <v/>
      </c>
      <c r="R26" s="17">
        <f>COUNTIF(R5:R20,"G")</f>
        <v/>
      </c>
      <c r="S26" s="17">
        <f>COUNTIF(S5:S20,"G")</f>
        <v/>
      </c>
      <c r="T26" s="17">
        <f>COUNTIF(T5:T20,"G")</f>
        <v/>
      </c>
      <c r="U26" s="17">
        <f>COUNTIF(U5:U20,"G")</f>
        <v/>
      </c>
      <c r="V26" s="17">
        <f>COUNTIF(V5:V20,"G")</f>
        <v/>
      </c>
      <c r="W26" s="17">
        <f>COUNTIF(W5:W20,"G")</f>
        <v/>
      </c>
      <c r="X26" s="17">
        <f>COUNTIF(X5:X20,"G")</f>
        <v/>
      </c>
      <c r="Y26" s="17">
        <f>COUNTIF(Y5:Y20,"G")</f>
        <v/>
      </c>
      <c r="Z26" s="17">
        <f>COUNTIF(Z5:Z20,"G")</f>
        <v/>
      </c>
      <c r="AA26" s="17">
        <f>COUNTIF(AA5:AA20,"G")</f>
        <v/>
      </c>
      <c r="AB26" s="17">
        <f>COUNTIF(AB5:AB20,"G")</f>
        <v/>
      </c>
      <c r="AC26" s="17">
        <f>COUNTIF(AC5:AC20,"G")</f>
        <v/>
      </c>
      <c r="AD26" s="17">
        <f>COUNTIF(AD5:AD20,"G")</f>
        <v/>
      </c>
      <c r="AE26" s="17">
        <f>COUNTIF(AE5:AE20,"G")</f>
        <v/>
      </c>
      <c r="AF26" s="17">
        <f>COUNTIF(AF5:AF20,"G")</f>
        <v/>
      </c>
      <c r="AG26" s="17">
        <f>COUNTIF(AG5:AG20,"G")</f>
        <v/>
      </c>
    </row>
    <row r="28">
      <c r="A28" s="4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28:T28"/>
  </mergeCells>
  <conditionalFormatting sqref="C5:AG20">
    <cfRule type="cellIs" priority="1" operator="equal" dxfId="0">
      <formula>"S"</formula>
    </cfRule>
    <cfRule type="cellIs" priority="2" operator="equal" dxfId="5">
      <formula>"O"</formula>
    </cfRule>
    <cfRule type="cellIs" priority="3" operator="equal" dxfId="1">
      <formula>"A"</formula>
    </cfRule>
    <cfRule type="cellIs" priority="4" operator="equal" dxfId="4">
      <formula>"G"</formula>
    </cfRule>
    <cfRule type="cellIs" priority="5" operator="equal" dxfId="2">
      <formula>"İ"</formula>
    </cfRule>
  </conditionalFormatting>
  <conditionalFormatting sqref="AI5:AI20">
    <cfRule type="expression" priority="6" dxfId="3">
      <formula>AI5&gt;45</formula>
    </cfRule>
  </conditionalFormatting>
  <dataValidations count="1">
    <dataValidation sqref="C5:AG20" showDropDown="0" showInputMessage="0" showErrorMessage="0" allowBlank="1" type="list">
      <formula1>"S,O,A,G,İ"</formula1>
    </dataValidation>
  </dataValidations>
  <hyperlinks>
    <hyperlink xmlns:r="http://schemas.openxmlformats.org/officeDocument/2006/relationships" ref="A28" r:id="rId1"/>
  </hyperlink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2026-09-24T20:45:29Z</dcterms:created>
  <dcterms:modified xmlns:dcterms="http://purl.org/dc/terms/" xmlns:xsi="http://www.w3.org/2001/XMLSchema-instance" xsi:type="dcterms:W3CDTF">2026-09-24T20:45:29Z</dcterms:modified>
</cp:coreProperties>
</file>